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6" activeTab="0"/>
  </bookViews>
  <sheets>
    <sheet name="Summary" sheetId="1" r:id="rId1"/>
    <sheet name="BUF" sheetId="2" r:id="rId2"/>
    <sheet name="NMA" sheetId="3" r:id="rId3"/>
    <sheet name="EC101" sheetId="4" r:id="rId4"/>
    <sheet name="EC102" sheetId="5" r:id="rId5"/>
    <sheet name="EC104" sheetId="6" r:id="rId6"/>
    <sheet name="EC105" sheetId="7" r:id="rId7"/>
    <sheet name="EC106" sheetId="8" r:id="rId8"/>
    <sheet name="EC108" sheetId="9" r:id="rId9"/>
    <sheet name="EC109" sheetId="10" r:id="rId10"/>
    <sheet name="DC10" sheetId="11" r:id="rId11"/>
    <sheet name="EC121" sheetId="12" r:id="rId12"/>
    <sheet name="EC122" sheetId="13" r:id="rId13"/>
    <sheet name="EC123" sheetId="14" r:id="rId14"/>
    <sheet name="EC124" sheetId="15" r:id="rId15"/>
    <sheet name="EC126" sheetId="16" r:id="rId16"/>
    <sheet name="EC129" sheetId="17" r:id="rId17"/>
    <sheet name="DC12" sheetId="18" r:id="rId18"/>
    <sheet name="EC131" sheetId="19" r:id="rId19"/>
    <sheet name="EC135" sheetId="20" r:id="rId20"/>
    <sheet name="EC136" sheetId="21" r:id="rId21"/>
    <sheet name="EC137" sheetId="22" r:id="rId22"/>
    <sheet name="EC138" sheetId="23" r:id="rId23"/>
    <sheet name="EC139" sheetId="24" r:id="rId24"/>
    <sheet name="DC13" sheetId="25" r:id="rId25"/>
    <sheet name="EC141" sheetId="26" r:id="rId26"/>
    <sheet name="EC142" sheetId="27" r:id="rId27"/>
    <sheet name="EC145" sheetId="28" r:id="rId28"/>
    <sheet name="DC14" sheetId="29" r:id="rId29"/>
    <sheet name="EC153" sheetId="30" r:id="rId30"/>
    <sheet name="EC154" sheetId="31" r:id="rId31"/>
    <sheet name="EC155" sheetId="32" r:id="rId32"/>
    <sheet name="EC156" sheetId="33" r:id="rId33"/>
    <sheet name="EC157" sheetId="34" r:id="rId34"/>
    <sheet name="DC15" sheetId="35" r:id="rId35"/>
    <sheet name="EC441" sheetId="36" r:id="rId36"/>
    <sheet name="EC442" sheetId="37" r:id="rId37"/>
    <sheet name="EC443" sheetId="38" r:id="rId38"/>
    <sheet name="EC444" sheetId="39" r:id="rId39"/>
    <sheet name="DC44" sheetId="40" r:id="rId40"/>
  </sheets>
  <definedNames>
    <definedName name="_xlnm.Print_Area" localSheetId="1">'BUF'!$A$1:$L$57</definedName>
    <definedName name="_xlnm.Print_Area" localSheetId="10">'DC10'!$A$1:$L$57</definedName>
    <definedName name="_xlnm.Print_Area" localSheetId="17">'DC12'!$A$1:$L$57</definedName>
    <definedName name="_xlnm.Print_Area" localSheetId="24">'DC13'!$A$1:$L$57</definedName>
    <definedName name="_xlnm.Print_Area" localSheetId="28">'DC14'!$A$1:$L$57</definedName>
    <definedName name="_xlnm.Print_Area" localSheetId="34">'DC15'!$A$1:$L$57</definedName>
    <definedName name="_xlnm.Print_Area" localSheetId="39">'DC44'!$A$1:$L$57</definedName>
    <definedName name="_xlnm.Print_Area" localSheetId="3">'EC101'!$A$1:$L$57</definedName>
    <definedName name="_xlnm.Print_Area" localSheetId="4">'EC102'!$A$1:$L$57</definedName>
    <definedName name="_xlnm.Print_Area" localSheetId="5">'EC104'!$A$1:$L$57</definedName>
    <definedName name="_xlnm.Print_Area" localSheetId="6">'EC105'!$A$1:$L$57</definedName>
    <definedName name="_xlnm.Print_Area" localSheetId="7">'EC106'!$A$1:$L$57</definedName>
    <definedName name="_xlnm.Print_Area" localSheetId="8">'EC108'!$A$1:$L$57</definedName>
    <definedName name="_xlnm.Print_Area" localSheetId="9">'EC109'!$A$1:$L$57</definedName>
    <definedName name="_xlnm.Print_Area" localSheetId="11">'EC121'!$A$1:$L$57</definedName>
    <definedName name="_xlnm.Print_Area" localSheetId="12">'EC122'!$A$1:$L$57</definedName>
    <definedName name="_xlnm.Print_Area" localSheetId="13">'EC123'!$A$1:$L$57</definedName>
    <definedName name="_xlnm.Print_Area" localSheetId="14">'EC124'!$A$1:$L$57</definedName>
    <definedName name="_xlnm.Print_Area" localSheetId="15">'EC126'!$A$1:$L$57</definedName>
    <definedName name="_xlnm.Print_Area" localSheetId="16">'EC129'!$A$1:$L$57</definedName>
    <definedName name="_xlnm.Print_Area" localSheetId="18">'EC131'!$A$1:$L$57</definedName>
    <definedName name="_xlnm.Print_Area" localSheetId="19">'EC135'!$A$1:$L$57</definedName>
    <definedName name="_xlnm.Print_Area" localSheetId="20">'EC136'!$A$1:$L$57</definedName>
    <definedName name="_xlnm.Print_Area" localSheetId="21">'EC137'!$A$1:$L$57</definedName>
    <definedName name="_xlnm.Print_Area" localSheetId="22">'EC138'!$A$1:$L$57</definedName>
    <definedName name="_xlnm.Print_Area" localSheetId="23">'EC139'!$A$1:$L$57</definedName>
    <definedName name="_xlnm.Print_Area" localSheetId="25">'EC141'!$A$1:$L$57</definedName>
    <definedName name="_xlnm.Print_Area" localSheetId="26">'EC142'!$A$1:$L$57</definedName>
    <definedName name="_xlnm.Print_Area" localSheetId="27">'EC145'!$A$1:$L$57</definedName>
    <definedName name="_xlnm.Print_Area" localSheetId="29">'EC153'!$A$1:$L$57</definedName>
    <definedName name="_xlnm.Print_Area" localSheetId="30">'EC154'!$A$1:$L$57</definedName>
    <definedName name="_xlnm.Print_Area" localSheetId="31">'EC155'!$A$1:$L$57</definedName>
    <definedName name="_xlnm.Print_Area" localSheetId="32">'EC156'!$A$1:$L$57</definedName>
    <definedName name="_xlnm.Print_Area" localSheetId="33">'EC157'!$A$1:$L$57</definedName>
    <definedName name="_xlnm.Print_Area" localSheetId="35">'EC441'!$A$1:$L$57</definedName>
    <definedName name="_xlnm.Print_Area" localSheetId="36">'EC442'!$A$1:$L$57</definedName>
    <definedName name="_xlnm.Print_Area" localSheetId="37">'EC443'!$A$1:$L$57</definedName>
    <definedName name="_xlnm.Print_Area" localSheetId="38">'EC444'!$A$1:$L$57</definedName>
    <definedName name="_xlnm.Print_Area" localSheetId="2">'NMA'!$A$1:$L$57</definedName>
    <definedName name="_xlnm.Print_Area" localSheetId="0">'Summary'!$A$1:$L$57</definedName>
  </definedNames>
  <calcPr fullCalcOnLoad="1"/>
</workbook>
</file>

<file path=xl/sharedStrings.xml><?xml version="1.0" encoding="utf-8"?>
<sst xmlns="http://schemas.openxmlformats.org/spreadsheetml/2006/main" count="3360" uniqueCount="113">
  <si>
    <t>Eastern Cape: Buffalo City(BUF) - Table A4 Budgeted Financial Performance ( All ) for 4th Quarter ended 30 June 2019 (Figures Finalised as at 2019/11/08)</t>
  </si>
  <si>
    <t>Description</t>
  </si>
  <si>
    <t>Ref</t>
  </si>
  <si>
    <t>2015/16</t>
  </si>
  <si>
    <t>2016/17</t>
  </si>
  <si>
    <t>2017/18</t>
  </si>
  <si>
    <t>Current year 2018/19</t>
  </si>
  <si>
    <t>2019/20 Medium Term Revenue &amp; Expenditure Framework</t>
  </si>
  <si>
    <t>R thousands</t>
  </si>
  <si>
    <t>1</t>
  </si>
  <si>
    <t>Audited Outcome (BR)</t>
  </si>
  <si>
    <t>Audited Outcome</t>
  </si>
  <si>
    <t>Original Budget</t>
  </si>
  <si>
    <t>Adjusted Budget</t>
  </si>
  <si>
    <t>Full Year Forecast</t>
  </si>
  <si>
    <t>Pre-audit Outcome</t>
  </si>
  <si>
    <t>Budget Year 2019/20</t>
  </si>
  <si>
    <t>Budget Year 2020/21</t>
  </si>
  <si>
    <t>Budget Year 2021/22</t>
  </si>
  <si>
    <t>Revenue By Source</t>
  </si>
  <si>
    <t>Property rates</t>
  </si>
  <si>
    <t>2</t>
  </si>
  <si>
    <t>Service charges - electricity revenue</t>
  </si>
  <si>
    <t>Service charges - water revenue</t>
  </si>
  <si>
    <t>Service charges - sanitation revenue</t>
  </si>
  <si>
    <t>Service charges - refuse revenue</t>
  </si>
  <si>
    <t>Rental of facilities and equipment</t>
  </si>
  <si>
    <t>Interest earned - external investments</t>
  </si>
  <si>
    <t>Interest earned - outstanding debtors</t>
  </si>
  <si>
    <t>Dividends received</t>
  </si>
  <si>
    <t>Fines, penalties and forfeits</t>
  </si>
  <si>
    <t>Licences and permits</t>
  </si>
  <si>
    <t>Agency services</t>
  </si>
  <si>
    <t>Transfers and subsidies</t>
  </si>
  <si>
    <t>Other revenue</t>
  </si>
  <si>
    <t>Gains on disposal of PPE</t>
  </si>
  <si>
    <t>Total Revenue (excluding capital transfers and contributions)</t>
  </si>
  <si>
    <t>Expenditure By Type</t>
  </si>
  <si>
    <t>Employee related costs</t>
  </si>
  <si>
    <t>Remuneration of councillors</t>
  </si>
  <si>
    <t>Debt impairment</t>
  </si>
  <si>
    <t>3</t>
  </si>
  <si>
    <t>Depreciation and asset impairment</t>
  </si>
  <si>
    <t>Finance charges</t>
  </si>
  <si>
    <t>Bulk purchases</t>
  </si>
  <si>
    <t>Other materials</t>
  </si>
  <si>
    <t>8</t>
  </si>
  <si>
    <t>Contracted services</t>
  </si>
  <si>
    <t>Other expenditure</t>
  </si>
  <si>
    <t>4,5</t>
  </si>
  <si>
    <t>Loss on disposal of PPE</t>
  </si>
  <si>
    <t>Total Expenditure</t>
  </si>
  <si>
    <t>Surplus/(Deficit)</t>
  </si>
  <si>
    <t>Transfers and subsidies - capital (monetary allocations) (National / Provincial and District)</t>
  </si>
  <si>
    <t>6</t>
  </si>
  <si>
    <t>Transfers and subsidies - capital (monetary allocations) (Nat / Prov Departm Agencies, Households, Non-profit Institutions, Private Enterprises, Public Corporatons, Higher Educ Institutions)</t>
  </si>
  <si>
    <t>Transfers and subsidies - capital (in-kind - all)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</si>
  <si>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</si>
  <si>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</si>
  <si>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</si>
  <si>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</si>
  <si>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</si>
  <si>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</si>
  <si>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7</t>
  </si>
  <si>
    <t>Surplus/(Deficit) for the year</t>
  </si>
  <si>
    <t>Eastern Cape: Nelson Mandela Bay(NMA) - Table A4 Budgeted Financial Performance ( All ) for 4th Quarter ended 30 June 2019 (Figures Finalised as at 2019/11/08)</t>
  </si>
  <si>
    <t>Eastern Cape: Dr Beyers Naude(EC101) - Table A4 Budgeted Financial Performance ( All ) for 4th Quarter ended 30 June 2019 (Figures Finalised as at 2019/11/08)</t>
  </si>
  <si>
    <t>Eastern Cape: Blue Crane Route(EC102) - Table A4 Budgeted Financial Performance ( All ) for 4th Quarter ended 30 June 2019 (Figures Finalised as at 2019/11/08)</t>
  </si>
  <si>
    <t>Eastern Cape: Makana(EC104) - Table A4 Budgeted Financial Performance ( All ) for 4th Quarter ended 30 June 2019 (Figures Finalised as at 2019/11/08)</t>
  </si>
  <si>
    <t>Eastern Cape: Ndlambe(EC105) - Table A4 Budgeted Financial Performance ( All ) for 4th Quarter ended 30 June 2019 (Figures Finalised as at 2019/11/08)</t>
  </si>
  <si>
    <t>Eastern Cape: Sundays River Valley(EC106) - Table A4 Budgeted Financial Performance ( All ) for 4th Quarter ended 30 June 2019 (Figures Finalised as at 2019/11/08)</t>
  </si>
  <si>
    <t>Eastern Cape: Kouga(EC108) - Table A4 Budgeted Financial Performance ( All ) for 4th Quarter ended 30 June 2019 (Figures Finalised as at 2019/11/08)</t>
  </si>
  <si>
    <t>Eastern Cape: Kou-Kamma(EC109) - Table A4 Budgeted Financial Performance ( All ) for 4th Quarter ended 30 June 2019 (Figures Finalised as at 2019/11/08)</t>
  </si>
  <si>
    <t>Eastern Cape: Sarah Baartman(DC10) - Table A4 Budgeted Financial Performance ( All ) for 4th Quarter ended 30 June 2019 (Figures Finalised as at 2019/11/08)</t>
  </si>
  <si>
    <t>Eastern Cape: Mbhashe(EC121) - Table A4 Budgeted Financial Performance ( All ) for 4th Quarter ended 30 June 2019 (Figures Finalised as at 2019/11/08)</t>
  </si>
  <si>
    <t>Eastern Cape: Mnquma(EC122) - Table A4 Budgeted Financial Performance ( All ) for 4th Quarter ended 30 June 2019 (Figures Finalised as at 2019/11/08)</t>
  </si>
  <si>
    <t>Eastern Cape: Great Kei(EC123) - Table A4 Budgeted Financial Performance ( All ) for 4th Quarter ended 30 June 2019 (Figures Finalised as at 2019/11/08)</t>
  </si>
  <si>
    <t>Eastern Cape: Amahlathi(EC124) - Table A4 Budgeted Financial Performance ( All ) for 4th Quarter ended 30 June 2019 (Figures Finalised as at 2019/11/08)</t>
  </si>
  <si>
    <t>Eastern Cape: Ngqushwa(EC126) - Table A4 Budgeted Financial Performance ( All ) for 4th Quarter ended 30 June 2019 (Figures Finalised as at 2019/11/08)</t>
  </si>
  <si>
    <t>Eastern Cape: Raymond Mhlaba(EC129) - Table A4 Budgeted Financial Performance ( All ) for 4th Quarter ended 30 June 2019 (Figures Finalised as at 2019/11/08)</t>
  </si>
  <si>
    <t>Eastern Cape: Amathole(DC12) - Table A4 Budgeted Financial Performance ( All ) for 4th Quarter ended 30 June 2019 (Figures Finalised as at 2019/11/08)</t>
  </si>
  <si>
    <t>Eastern Cape: Inxuba Yethemba(EC131) - Table A4 Budgeted Financial Performance ( All ) for 4th Quarter ended 30 June 2019 (Figures Finalised as at 2019/11/08)</t>
  </si>
  <si>
    <t>Eastern Cape: Intsika Yethu(EC135) - Table A4 Budgeted Financial Performance ( All ) for 4th Quarter ended 30 June 2019 (Figures Finalised as at 2019/11/08)</t>
  </si>
  <si>
    <t>Eastern Cape: Emalahleni (EC)(EC136) - Table A4 Budgeted Financial Performance ( All ) for 4th Quarter ended 30 June 2019 (Figures Finalised as at 2019/11/08)</t>
  </si>
  <si>
    <t>Eastern Cape: Engcobo(EC137) - Table A4 Budgeted Financial Performance ( All ) for 4th Quarter ended 30 June 2019 (Figures Finalised as at 2019/11/08)</t>
  </si>
  <si>
    <t>Eastern Cape: Sakhisizwe(EC138) - Table A4 Budgeted Financial Performance ( All ) for 4th Quarter ended 30 June 2019 (Figures Finalised as at 2019/11/08)</t>
  </si>
  <si>
    <t>Eastern Cape: Enoch Mgijima(EC139) - Table A4 Budgeted Financial Performance ( All ) for 4th Quarter ended 30 June 2019 (Figures Finalised as at 2019/11/08)</t>
  </si>
  <si>
    <t>Eastern Cape: Chris Hani(DC13) - Table A4 Budgeted Financial Performance ( All ) for 4th Quarter ended 30 June 2019 (Figures Finalised as at 2019/11/08)</t>
  </si>
  <si>
    <t>Eastern Cape: Elundini(EC141) - Table A4 Budgeted Financial Performance ( All ) for 4th Quarter ended 30 June 2019 (Figures Finalised as at 2019/11/08)</t>
  </si>
  <si>
    <t>Eastern Cape: Senqu(EC142) - Table A4 Budgeted Financial Performance ( All ) for 4th Quarter ended 30 June 2019 (Figures Finalised as at 2019/11/08)</t>
  </si>
  <si>
    <t>Eastern Cape: Walter Sisulu(EC145) - Table A4 Budgeted Financial Performance ( All ) for 4th Quarter ended 30 June 2019 (Figures Finalised as at 2019/11/08)</t>
  </si>
  <si>
    <t>Eastern Cape: Joe Gqabi(DC14) - Table A4 Budgeted Financial Performance ( All ) for 4th Quarter ended 30 June 2019 (Figures Finalised as at 2019/11/08)</t>
  </si>
  <si>
    <t>Eastern Cape: Ngquza Hills(EC153) - Table A4 Budgeted Financial Performance ( All ) for 4th Quarter ended 30 June 2019 (Figures Finalised as at 2019/11/08)</t>
  </si>
  <si>
    <t>Eastern Cape: Port St Johns(EC154) - Table A4 Budgeted Financial Performance ( All ) for 4th Quarter ended 30 June 2019 (Figures Finalised as at 2019/11/08)</t>
  </si>
  <si>
    <t>Eastern Cape: Nyandeni(EC155) - Table A4 Budgeted Financial Performance ( All ) for 4th Quarter ended 30 June 2019 (Figures Finalised as at 2019/11/08)</t>
  </si>
  <si>
    <t>Eastern Cape: Mhlontlo(EC156) - Table A4 Budgeted Financial Performance ( All ) for 4th Quarter ended 30 June 2019 (Figures Finalised as at 2019/11/08)</t>
  </si>
  <si>
    <t>Eastern Cape: King Sabata Dalindyebo(EC157) - Table A4 Budgeted Financial Performance ( All ) for 4th Quarter ended 30 June 2019 (Figures Finalised as at 2019/11/08)</t>
  </si>
  <si>
    <t>Eastern Cape: O R Tambo(DC15) - Table A4 Budgeted Financial Performance ( All ) for 4th Quarter ended 30 June 2019 (Figures Finalised as at 2019/11/08)</t>
  </si>
  <si>
    <t>Eastern Cape: Matatiele(EC441) - Table A4 Budgeted Financial Performance ( All ) for 4th Quarter ended 30 June 2019 (Figures Finalised as at 2019/11/08)</t>
  </si>
  <si>
    <t>Eastern Cape: Umzimvubu(EC442) - Table A4 Budgeted Financial Performance ( All ) for 4th Quarter ended 30 June 2019 (Figures Finalised as at 2019/11/08)</t>
  </si>
  <si>
    <t>Eastern Cape: Mbizana(EC443) - Table A4 Budgeted Financial Performance ( All ) for 4th Quarter ended 30 June 2019 (Figures Finalised as at 2019/11/08)</t>
  </si>
  <si>
    <t>Eastern Cape: Ntabankulu(EC444) - Table A4 Budgeted Financial Performance ( All ) for 4th Quarter ended 30 June 2019 (Figures Finalised as at 2019/11/08)</t>
  </si>
  <si>
    <t>Eastern Cape: Alfred Nzo(DC44) - Table A4 Budgeted Financial Performance ( All ) for 4th Quarter ended 30 June 2019 (Figures Finalised as at 2019/11/08)</t>
  </si>
  <si>
    <t>Summary - Table A4 Budgeted Financial Performance ( All ) for 4th Quarter ended 30 June 2019 (Figures Finalised as at 2019/11/08)</t>
  </si>
  <si>
    <t>References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</si>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</sst>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#,###,;\(#,###,\)"/>
    <numFmt numFmtId="178" formatCode="_(* #,##0,_);_(* \(#,##0,\);_(* &quot;–&quot;?_);_(@_)"/>
    <numFmt numFmtId="179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7" fillId="0" borderId="0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0" fontId="8" fillId="0" borderId="0" xfId="0" applyNumberFormat="1" applyFont="1" applyBorder="1" applyAlignment="1" applyProtection="1">
      <alignment/>
      <protection/>
    </xf>
    <xf numFmtId="179" fontId="5" fillId="0" borderId="10" xfId="0" applyNumberFormat="1" applyFont="1" applyFill="1" applyBorder="1" applyAlignment="1" applyProtection="1">
      <alignment/>
      <protection/>
    </xf>
    <xf numFmtId="179" fontId="5" fillId="0" borderId="11" xfId="0" applyNumberFormat="1" applyFont="1" applyFill="1" applyBorder="1" applyAlignment="1" applyProtection="1">
      <alignment/>
      <protection/>
    </xf>
    <xf numFmtId="179" fontId="5" fillId="0" borderId="12" xfId="0" applyNumberFormat="1" applyFont="1" applyFill="1" applyBorder="1" applyAlignment="1" applyProtection="1">
      <alignment/>
      <protection/>
    </xf>
    <xf numFmtId="179" fontId="5" fillId="0" borderId="13" xfId="0" applyNumberFormat="1" applyFont="1" applyFill="1" applyBorder="1" applyAlignment="1" applyProtection="1">
      <alignment/>
      <protection/>
    </xf>
    <xf numFmtId="179" fontId="5" fillId="0" borderId="0" xfId="0" applyNumberFormat="1" applyFont="1" applyFill="1" applyBorder="1" applyAlignment="1" applyProtection="1">
      <alignment/>
      <protection/>
    </xf>
    <xf numFmtId="179" fontId="5" fillId="0" borderId="14" xfId="0" applyNumberFormat="1" applyFont="1" applyFill="1" applyBorder="1" applyAlignment="1" applyProtection="1">
      <alignment/>
      <protection/>
    </xf>
    <xf numFmtId="179" fontId="5" fillId="0" borderId="15" xfId="0" applyNumberFormat="1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left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center"/>
      <protection/>
    </xf>
    <xf numFmtId="179" fontId="3" fillId="0" borderId="17" xfId="0" applyNumberFormat="1" applyFont="1" applyBorder="1" applyAlignment="1" applyProtection="1">
      <alignment horizontal="center"/>
      <protection/>
    </xf>
    <xf numFmtId="179" fontId="3" fillId="0" borderId="24" xfId="0" applyNumberFormat="1" applyFont="1" applyBorder="1" applyAlignment="1" applyProtection="1">
      <alignment horizontal="center"/>
      <protection/>
    </xf>
    <xf numFmtId="179" fontId="3" fillId="0" borderId="25" xfId="0" applyNumberFormat="1" applyFont="1" applyBorder="1" applyAlignment="1" applyProtection="1">
      <alignment horizontal="center"/>
      <protection/>
    </xf>
    <xf numFmtId="179" fontId="3" fillId="0" borderId="26" xfId="0" applyNumberFormat="1" applyFont="1" applyBorder="1" applyAlignment="1" applyProtection="1">
      <alignment horizontal="center"/>
      <protection/>
    </xf>
    <xf numFmtId="179" fontId="3" fillId="0" borderId="27" xfId="0" applyNumberFormat="1" applyFont="1" applyBorder="1" applyAlignment="1" applyProtection="1">
      <alignment horizontal="center"/>
      <protection/>
    </xf>
    <xf numFmtId="179" fontId="3" fillId="0" borderId="16" xfId="0" applyNumberFormat="1" applyFont="1" applyBorder="1" applyAlignment="1" applyProtection="1">
      <alignment horizontal="center"/>
      <protection/>
    </xf>
    <xf numFmtId="0" fontId="5" fillId="0" borderId="23" xfId="0" applyNumberFormat="1" applyFont="1" applyBorder="1" applyAlignment="1" applyProtection="1">
      <alignment horizontal="left" indent="1"/>
      <protection/>
    </xf>
    <xf numFmtId="0" fontId="5" fillId="0" borderId="10" xfId="0" applyFont="1" applyFill="1" applyBorder="1" applyAlignment="1" applyProtection="1">
      <alignment horizontal="center"/>
      <protection/>
    </xf>
    <xf numFmtId="179" fontId="5" fillId="0" borderId="28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horizontal="left" indent="1"/>
      <protection/>
    </xf>
    <xf numFmtId="179" fontId="5" fillId="0" borderId="13" xfId="0" applyNumberFormat="1" applyFont="1" applyBorder="1" applyAlignment="1" applyProtection="1">
      <alignment/>
      <protection/>
    </xf>
    <xf numFmtId="179" fontId="5" fillId="0" borderId="0" xfId="0" applyNumberFormat="1" applyFont="1" applyBorder="1" applyAlignment="1" applyProtection="1">
      <alignment/>
      <protection/>
    </xf>
    <xf numFmtId="179" fontId="5" fillId="0" borderId="10" xfId="0" applyNumberFormat="1" applyFont="1" applyBorder="1" applyAlignment="1" applyProtection="1">
      <alignment/>
      <protection/>
    </xf>
    <xf numFmtId="179" fontId="5" fillId="0" borderId="15" xfId="0" applyNumberFormat="1" applyFont="1" applyBorder="1" applyAlignment="1" applyProtection="1">
      <alignment/>
      <protection/>
    </xf>
    <xf numFmtId="179" fontId="5" fillId="0" borderId="14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179" fontId="5" fillId="0" borderId="29" xfId="0" applyNumberFormat="1" applyFont="1" applyFill="1" applyBorder="1" applyAlignment="1" applyProtection="1">
      <alignment/>
      <protection/>
    </xf>
    <xf numFmtId="0" fontId="3" fillId="0" borderId="30" xfId="0" applyNumberFormat="1" applyFont="1" applyBorder="1" applyAlignment="1" applyProtection="1">
      <alignment horizontal="left" vertical="top" wrapText="1"/>
      <protection/>
    </xf>
    <xf numFmtId="0" fontId="5" fillId="0" borderId="31" xfId="0" applyFont="1" applyBorder="1" applyAlignment="1" applyProtection="1">
      <alignment horizontal="center" vertical="top"/>
      <protection/>
    </xf>
    <xf numFmtId="179" fontId="3" fillId="0" borderId="31" xfId="0" applyNumberFormat="1" applyFont="1" applyBorder="1" applyAlignment="1" applyProtection="1">
      <alignment vertical="top"/>
      <protection/>
    </xf>
    <xf numFmtId="179" fontId="3" fillId="0" borderId="32" xfId="0" applyNumberFormat="1" applyFont="1" applyBorder="1" applyAlignment="1" applyProtection="1">
      <alignment vertical="top"/>
      <protection/>
    </xf>
    <xf numFmtId="179" fontId="3" fillId="0" borderId="33" xfId="0" applyNumberFormat="1" applyFont="1" applyBorder="1" applyAlignment="1" applyProtection="1">
      <alignment vertical="top"/>
      <protection/>
    </xf>
    <xf numFmtId="179" fontId="3" fillId="0" borderId="34" xfId="0" applyNumberFormat="1" applyFont="1" applyBorder="1" applyAlignment="1" applyProtection="1">
      <alignment vertical="top"/>
      <protection/>
    </xf>
    <xf numFmtId="179" fontId="3" fillId="0" borderId="35" xfId="0" applyNumberFormat="1" applyFont="1" applyBorder="1" applyAlignment="1" applyProtection="1">
      <alignment vertical="top"/>
      <protection/>
    </xf>
    <xf numFmtId="179" fontId="3" fillId="0" borderId="36" xfId="0" applyNumberFormat="1" applyFont="1" applyBorder="1" applyAlignment="1" applyProtection="1">
      <alignment vertical="top"/>
      <protection/>
    </xf>
    <xf numFmtId="0" fontId="5" fillId="0" borderId="23" xfId="0" applyNumberFormat="1" applyFont="1" applyBorder="1" applyAlignment="1" applyProtection="1">
      <alignment/>
      <protection/>
    </xf>
    <xf numFmtId="179" fontId="5" fillId="0" borderId="28" xfId="0" applyNumberFormat="1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/>
      <protection/>
    </xf>
    <xf numFmtId="0" fontId="3" fillId="0" borderId="30" xfId="0" applyNumberFormat="1" applyFont="1" applyBorder="1" applyAlignment="1" applyProtection="1">
      <alignment vertical="top"/>
      <protection/>
    </xf>
    <xf numFmtId="179" fontId="3" fillId="0" borderId="37" xfId="0" applyNumberFormat="1" applyFont="1" applyBorder="1" applyAlignment="1" applyProtection="1">
      <alignment/>
      <protection/>
    </xf>
    <xf numFmtId="179" fontId="3" fillId="0" borderId="38" xfId="0" applyNumberFormat="1" applyFont="1" applyBorder="1" applyAlignment="1" applyProtection="1">
      <alignment/>
      <protection/>
    </xf>
    <xf numFmtId="179" fontId="3" fillId="0" borderId="39" xfId="0" applyNumberFormat="1" applyFont="1" applyBorder="1" applyAlignment="1" applyProtection="1">
      <alignment/>
      <protection/>
    </xf>
    <xf numFmtId="179" fontId="3" fillId="0" borderId="40" xfId="0" applyNumberFormat="1" applyFont="1" applyBorder="1" applyAlignment="1" applyProtection="1">
      <alignment/>
      <protection/>
    </xf>
    <xf numFmtId="179" fontId="3" fillId="0" borderId="41" xfId="0" applyNumberFormat="1" applyFont="1" applyBorder="1" applyAlignment="1" applyProtection="1">
      <alignment/>
      <protection/>
    </xf>
    <xf numFmtId="0" fontId="3" fillId="0" borderId="23" xfId="0" applyNumberFormat="1" applyFont="1" applyBorder="1" applyAlignment="1" applyProtection="1">
      <alignment/>
      <protection/>
    </xf>
    <xf numFmtId="179" fontId="3" fillId="0" borderId="10" xfId="0" applyNumberFormat="1" applyFont="1" applyBorder="1" applyAlignment="1" applyProtection="1">
      <alignment/>
      <protection/>
    </xf>
    <xf numFmtId="179" fontId="3" fillId="0" borderId="13" xfId="0" applyNumberFormat="1" applyFont="1" applyBorder="1" applyAlignment="1" applyProtection="1">
      <alignment/>
      <protection/>
    </xf>
    <xf numFmtId="179" fontId="3" fillId="0" borderId="0" xfId="0" applyNumberFormat="1" applyFont="1" applyBorder="1" applyAlignment="1" applyProtection="1">
      <alignment/>
      <protection/>
    </xf>
    <xf numFmtId="179" fontId="3" fillId="0" borderId="15" xfId="0" applyNumberFormat="1" applyFont="1" applyBorder="1" applyAlignment="1" applyProtection="1">
      <alignment/>
      <protection/>
    </xf>
    <xf numFmtId="179" fontId="3" fillId="0" borderId="14" xfId="0" applyNumberFormat="1" applyFont="1" applyBorder="1" applyAlignment="1" applyProtection="1">
      <alignment/>
      <protection/>
    </xf>
    <xf numFmtId="0" fontId="5" fillId="0" borderId="23" xfId="0" applyNumberFormat="1" applyFont="1" applyBorder="1" applyAlignment="1" applyProtection="1">
      <alignment horizontal="left" vertical="top" wrapText="1" indent="1"/>
      <protection/>
    </xf>
    <xf numFmtId="179" fontId="5" fillId="0" borderId="10" xfId="42" applyNumberFormat="1" applyFont="1" applyFill="1" applyBorder="1" applyAlignment="1" applyProtection="1">
      <alignment/>
      <protection/>
    </xf>
    <xf numFmtId="179" fontId="3" fillId="0" borderId="0" xfId="42" applyNumberFormat="1" applyFont="1" applyFill="1" applyBorder="1" applyAlignment="1" applyProtection="1">
      <alignment/>
      <protection/>
    </xf>
    <xf numFmtId="179" fontId="3" fillId="0" borderId="10" xfId="42" applyNumberFormat="1" applyFont="1" applyFill="1" applyBorder="1" applyAlignment="1" applyProtection="1">
      <alignment/>
      <protection/>
    </xf>
    <xf numFmtId="179" fontId="3" fillId="0" borderId="13" xfId="42" applyNumberFormat="1" applyFont="1" applyFill="1" applyBorder="1" applyAlignment="1" applyProtection="1">
      <alignment/>
      <protection/>
    </xf>
    <xf numFmtId="179" fontId="3" fillId="0" borderId="14" xfId="42" applyNumberFormat="1" applyFont="1" applyFill="1" applyBorder="1" applyAlignment="1" applyProtection="1">
      <alignment/>
      <protection/>
    </xf>
    <xf numFmtId="0" fontId="3" fillId="0" borderId="23" xfId="0" applyNumberFormat="1" applyFont="1" applyBorder="1" applyAlignment="1" applyProtection="1">
      <alignment horizontal="left" wrapText="1"/>
      <protection/>
    </xf>
    <xf numFmtId="179" fontId="3" fillId="0" borderId="37" xfId="0" applyNumberFormat="1" applyFont="1" applyFill="1" applyBorder="1" applyAlignment="1" applyProtection="1">
      <alignment vertical="top"/>
      <protection/>
    </xf>
    <xf numFmtId="179" fontId="3" fillId="0" borderId="38" xfId="0" applyNumberFormat="1" applyFont="1" applyFill="1" applyBorder="1" applyAlignment="1" applyProtection="1">
      <alignment vertical="top"/>
      <protection/>
    </xf>
    <xf numFmtId="179" fontId="3" fillId="0" borderId="39" xfId="0" applyNumberFormat="1" applyFont="1" applyFill="1" applyBorder="1" applyAlignment="1" applyProtection="1">
      <alignment vertical="top"/>
      <protection/>
    </xf>
    <xf numFmtId="179" fontId="3" fillId="0" borderId="40" xfId="0" applyNumberFormat="1" applyFont="1" applyFill="1" applyBorder="1" applyAlignment="1" applyProtection="1">
      <alignment vertical="top"/>
      <protection/>
    </xf>
    <xf numFmtId="179" fontId="3" fillId="0" borderId="41" xfId="0" applyNumberFormat="1" applyFont="1" applyFill="1" applyBorder="1" applyAlignment="1" applyProtection="1">
      <alignment vertical="top"/>
      <protection/>
    </xf>
    <xf numFmtId="179" fontId="5" fillId="0" borderId="13" xfId="42" applyNumberFormat="1" applyFont="1" applyFill="1" applyBorder="1" applyAlignment="1" applyProtection="1">
      <alignment/>
      <protection/>
    </xf>
    <xf numFmtId="179" fontId="5" fillId="0" borderId="0" xfId="42" applyNumberFormat="1" applyFont="1" applyFill="1" applyBorder="1" applyAlignment="1" applyProtection="1">
      <alignment/>
      <protection/>
    </xf>
    <xf numFmtId="179" fontId="5" fillId="0" borderId="15" xfId="42" applyNumberFormat="1" applyFont="1" applyFill="1" applyBorder="1" applyAlignment="1" applyProtection="1">
      <alignment/>
      <protection/>
    </xf>
    <xf numFmtId="179" fontId="5" fillId="0" borderId="14" xfId="42" applyNumberFormat="1" applyFont="1" applyFill="1" applyBorder="1" applyAlignment="1" applyProtection="1">
      <alignment/>
      <protection/>
    </xf>
    <xf numFmtId="0" fontId="3" fillId="0" borderId="23" xfId="0" applyNumberFormat="1" applyFont="1" applyBorder="1" applyAlignment="1" applyProtection="1">
      <alignment wrapText="1"/>
      <protection/>
    </xf>
    <xf numFmtId="179" fontId="3" fillId="0" borderId="37" xfId="0" applyNumberFormat="1" applyFont="1" applyFill="1" applyBorder="1" applyAlignment="1" applyProtection="1">
      <alignment/>
      <protection/>
    </xf>
    <xf numFmtId="179" fontId="3" fillId="0" borderId="38" xfId="0" applyNumberFormat="1" applyFont="1" applyFill="1" applyBorder="1" applyAlignment="1" applyProtection="1">
      <alignment/>
      <protection/>
    </xf>
    <xf numFmtId="179" fontId="3" fillId="0" borderId="39" xfId="0" applyNumberFormat="1" applyFont="1" applyFill="1" applyBorder="1" applyAlignment="1" applyProtection="1">
      <alignment/>
      <protection/>
    </xf>
    <xf numFmtId="179" fontId="3" fillId="0" borderId="40" xfId="0" applyNumberFormat="1" applyFont="1" applyFill="1" applyBorder="1" applyAlignment="1" applyProtection="1">
      <alignment/>
      <protection/>
    </xf>
    <xf numFmtId="179" fontId="3" fillId="0" borderId="41" xfId="0" applyNumberFormat="1" applyFont="1" applyFill="1" applyBorder="1" applyAlignment="1" applyProtection="1">
      <alignment/>
      <protection/>
    </xf>
    <xf numFmtId="179" fontId="5" fillId="0" borderId="42" xfId="42" applyNumberFormat="1" applyFont="1" applyFill="1" applyBorder="1" applyAlignment="1" applyProtection="1">
      <alignment/>
      <protection/>
    </xf>
    <xf numFmtId="0" fontId="5" fillId="0" borderId="23" xfId="0" applyNumberFormat="1" applyFont="1" applyBorder="1" applyAlignment="1" applyProtection="1">
      <alignment horizontal="left" wrapText="1" indent="1"/>
      <protection/>
    </xf>
    <xf numFmtId="0" fontId="3" fillId="0" borderId="43" xfId="0" applyNumberFormat="1" applyFont="1" applyBorder="1" applyAlignment="1" applyProtection="1">
      <alignment/>
      <protection/>
    </xf>
    <xf numFmtId="0" fontId="5" fillId="0" borderId="44" xfId="0" applyFont="1" applyBorder="1" applyAlignment="1" applyProtection="1">
      <alignment horizontal="center"/>
      <protection/>
    </xf>
    <xf numFmtId="179" fontId="3" fillId="0" borderId="44" xfId="0" applyNumberFormat="1" applyFont="1" applyFill="1" applyBorder="1" applyAlignment="1" applyProtection="1">
      <alignment/>
      <protection/>
    </xf>
    <xf numFmtId="179" fontId="3" fillId="0" borderId="44" xfId="0" applyNumberFormat="1" applyFont="1" applyBorder="1" applyAlignment="1" applyProtection="1">
      <alignment/>
      <protection/>
    </xf>
    <xf numFmtId="179" fontId="3" fillId="0" borderId="45" xfId="0" applyNumberFormat="1" applyFont="1" applyFill="1" applyBorder="1" applyAlignment="1" applyProtection="1">
      <alignment/>
      <protection/>
    </xf>
    <xf numFmtId="179" fontId="3" fillId="0" borderId="46" xfId="0" applyNumberFormat="1" applyFont="1" applyFill="1" applyBorder="1" applyAlignment="1" applyProtection="1">
      <alignment/>
      <protection/>
    </xf>
    <xf numFmtId="179" fontId="3" fillId="0" borderId="47" xfId="0" applyNumberFormat="1" applyFont="1" applyBorder="1" applyAlignment="1" applyProtection="1">
      <alignment/>
      <protection/>
    </xf>
    <xf numFmtId="179" fontId="3" fillId="0" borderId="48" xfId="0" applyNumberFormat="1" applyFont="1" applyBorder="1" applyAlignment="1" applyProtection="1">
      <alignment/>
      <protection/>
    </xf>
    <xf numFmtId="179" fontId="3" fillId="0" borderId="43" xfId="0" applyNumberFormat="1" applyFont="1" applyBorder="1" applyAlignment="1" applyProtection="1">
      <alignment/>
      <protection/>
    </xf>
    <xf numFmtId="179" fontId="3" fillId="0" borderId="45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49" xfId="0" applyFont="1" applyBorder="1" applyAlignment="1" applyProtection="1">
      <alignment horizontal="left"/>
      <protection/>
    </xf>
    <xf numFmtId="0" fontId="3" fillId="0" borderId="50" xfId="0" applyFont="1" applyFill="1" applyBorder="1" applyAlignment="1" applyProtection="1">
      <alignment horizontal="center" vertical="center"/>
      <protection/>
    </xf>
    <xf numFmtId="0" fontId="3" fillId="0" borderId="51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3" fillId="0" borderId="51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showGridLines="0" tabSelected="1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103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3175814395</v>
      </c>
      <c r="D5" s="4">
        <v>3504919487</v>
      </c>
      <c r="E5" s="5">
        <v>3507124600</v>
      </c>
      <c r="F5" s="6">
        <v>2687162112</v>
      </c>
      <c r="G5" s="4">
        <v>4829090311</v>
      </c>
      <c r="H5" s="7">
        <v>4829090311</v>
      </c>
      <c r="I5" s="8">
        <v>4576314899</v>
      </c>
      <c r="J5" s="6">
        <v>5294234350</v>
      </c>
      <c r="K5" s="4">
        <v>5634693874</v>
      </c>
      <c r="L5" s="7">
        <v>6006195481</v>
      </c>
    </row>
    <row r="6" spans="1:12" ht="12.75">
      <c r="A6" s="28" t="s">
        <v>22</v>
      </c>
      <c r="B6" s="29" t="s">
        <v>21</v>
      </c>
      <c r="C6" s="4">
        <v>6230398931</v>
      </c>
      <c r="D6" s="4">
        <v>6743208476</v>
      </c>
      <c r="E6" s="7">
        <v>5912147406</v>
      </c>
      <c r="F6" s="9">
        <v>2449220453</v>
      </c>
      <c r="G6" s="4">
        <v>7825161636</v>
      </c>
      <c r="H6" s="7">
        <v>7825161636</v>
      </c>
      <c r="I6" s="30">
        <v>6952639493</v>
      </c>
      <c r="J6" s="9">
        <v>18271581256</v>
      </c>
      <c r="K6" s="4">
        <v>9429248247</v>
      </c>
      <c r="L6" s="7">
        <v>10324517211</v>
      </c>
    </row>
    <row r="7" spans="1:12" ht="12.75">
      <c r="A7" s="31" t="s">
        <v>23</v>
      </c>
      <c r="B7" s="29" t="s">
        <v>21</v>
      </c>
      <c r="C7" s="4">
        <v>2489051152</v>
      </c>
      <c r="D7" s="4">
        <v>1886114501</v>
      </c>
      <c r="E7" s="7">
        <v>2185064201</v>
      </c>
      <c r="F7" s="9">
        <v>822240371</v>
      </c>
      <c r="G7" s="4">
        <v>2433284258</v>
      </c>
      <c r="H7" s="7">
        <v>2433284258</v>
      </c>
      <c r="I7" s="10">
        <v>2357986850</v>
      </c>
      <c r="J7" s="9">
        <v>2631591867</v>
      </c>
      <c r="K7" s="4">
        <v>2807382890</v>
      </c>
      <c r="L7" s="7">
        <v>3038413608</v>
      </c>
    </row>
    <row r="8" spans="1:12" ht="12.75">
      <c r="A8" s="31" t="s">
        <v>24</v>
      </c>
      <c r="B8" s="29" t="s">
        <v>21</v>
      </c>
      <c r="C8" s="4">
        <v>1536741857</v>
      </c>
      <c r="D8" s="4">
        <v>833292856</v>
      </c>
      <c r="E8" s="7">
        <v>953845604</v>
      </c>
      <c r="F8" s="9">
        <v>264641970</v>
      </c>
      <c r="G8" s="4">
        <v>998547479</v>
      </c>
      <c r="H8" s="7">
        <v>998547479</v>
      </c>
      <c r="I8" s="10">
        <v>992603114</v>
      </c>
      <c r="J8" s="9">
        <v>1185685156</v>
      </c>
      <c r="K8" s="4">
        <v>1276057844</v>
      </c>
      <c r="L8" s="7">
        <v>1363375077</v>
      </c>
    </row>
    <row r="9" spans="1:12" ht="12.75">
      <c r="A9" s="31" t="s">
        <v>25</v>
      </c>
      <c r="B9" s="29" t="s">
        <v>21</v>
      </c>
      <c r="C9" s="4">
        <v>607657685</v>
      </c>
      <c r="D9" s="4">
        <v>611654657</v>
      </c>
      <c r="E9" s="32">
        <v>1893500297</v>
      </c>
      <c r="F9" s="33">
        <v>593445302</v>
      </c>
      <c r="G9" s="34">
        <v>810548890</v>
      </c>
      <c r="H9" s="32">
        <v>810548890</v>
      </c>
      <c r="I9" s="35">
        <v>739862470</v>
      </c>
      <c r="J9" s="36">
        <v>966915690</v>
      </c>
      <c r="K9" s="34">
        <v>1035881232</v>
      </c>
      <c r="L9" s="32">
        <v>1102129470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76504843</v>
      </c>
      <c r="D11" s="4">
        <v>83867468</v>
      </c>
      <c r="E11" s="7">
        <v>61775516</v>
      </c>
      <c r="F11" s="9">
        <v>79649496</v>
      </c>
      <c r="G11" s="4">
        <v>134907292</v>
      </c>
      <c r="H11" s="7">
        <v>134907292</v>
      </c>
      <c r="I11" s="10">
        <v>103466845</v>
      </c>
      <c r="J11" s="9">
        <v>143847376</v>
      </c>
      <c r="K11" s="4">
        <v>145435042</v>
      </c>
      <c r="L11" s="7">
        <v>149349322</v>
      </c>
    </row>
    <row r="12" spans="1:12" ht="12.75">
      <c r="A12" s="28" t="s">
        <v>27</v>
      </c>
      <c r="B12" s="37"/>
      <c r="C12" s="4">
        <v>496590384</v>
      </c>
      <c r="D12" s="4">
        <v>526777212</v>
      </c>
      <c r="E12" s="7">
        <v>491766426</v>
      </c>
      <c r="F12" s="9">
        <v>316741770</v>
      </c>
      <c r="G12" s="4">
        <v>565198095</v>
      </c>
      <c r="H12" s="7">
        <v>565198095</v>
      </c>
      <c r="I12" s="10">
        <v>530730997</v>
      </c>
      <c r="J12" s="9">
        <v>558409973</v>
      </c>
      <c r="K12" s="4">
        <v>606576588</v>
      </c>
      <c r="L12" s="7">
        <v>609957155</v>
      </c>
    </row>
    <row r="13" spans="1:12" ht="12.75">
      <c r="A13" s="28" t="s">
        <v>28</v>
      </c>
      <c r="B13" s="37"/>
      <c r="C13" s="4">
        <v>379006580</v>
      </c>
      <c r="D13" s="4">
        <v>537265444</v>
      </c>
      <c r="E13" s="7">
        <v>455148362</v>
      </c>
      <c r="F13" s="9">
        <v>294623765</v>
      </c>
      <c r="G13" s="4">
        <v>550802627</v>
      </c>
      <c r="H13" s="7">
        <v>550802627</v>
      </c>
      <c r="I13" s="10">
        <v>693300701</v>
      </c>
      <c r="J13" s="9">
        <v>741020602</v>
      </c>
      <c r="K13" s="4">
        <v>785982531</v>
      </c>
      <c r="L13" s="7">
        <v>832943689</v>
      </c>
    </row>
    <row r="14" spans="1:12" ht="12.75">
      <c r="A14" s="28" t="s">
        <v>29</v>
      </c>
      <c r="B14" s="37"/>
      <c r="C14" s="4">
        <v>76692</v>
      </c>
      <c r="D14" s="4">
        <v>341264</v>
      </c>
      <c r="E14" s="7">
        <v>0</v>
      </c>
      <c r="F14" s="9">
        <v>35904</v>
      </c>
      <c r="G14" s="4">
        <v>35904</v>
      </c>
      <c r="H14" s="7">
        <v>35904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269785582</v>
      </c>
      <c r="D15" s="4">
        <v>345275911</v>
      </c>
      <c r="E15" s="7">
        <v>297644945</v>
      </c>
      <c r="F15" s="9">
        <v>35498992</v>
      </c>
      <c r="G15" s="4">
        <v>374589203</v>
      </c>
      <c r="H15" s="7">
        <v>374589203</v>
      </c>
      <c r="I15" s="10">
        <v>232130734</v>
      </c>
      <c r="J15" s="9">
        <v>352305041</v>
      </c>
      <c r="K15" s="4">
        <v>356488237</v>
      </c>
      <c r="L15" s="7">
        <v>360987338</v>
      </c>
    </row>
    <row r="16" spans="1:12" ht="12.75">
      <c r="A16" s="28" t="s">
        <v>31</v>
      </c>
      <c r="B16" s="37"/>
      <c r="C16" s="4">
        <v>79213486</v>
      </c>
      <c r="D16" s="4">
        <v>108267390</v>
      </c>
      <c r="E16" s="7">
        <v>60001689</v>
      </c>
      <c r="F16" s="9">
        <v>87863748</v>
      </c>
      <c r="G16" s="4">
        <v>122502211</v>
      </c>
      <c r="H16" s="7">
        <v>122502211</v>
      </c>
      <c r="I16" s="10">
        <v>108239080</v>
      </c>
      <c r="J16" s="9">
        <v>137713373</v>
      </c>
      <c r="K16" s="4">
        <v>146133727</v>
      </c>
      <c r="L16" s="7">
        <v>154482802</v>
      </c>
    </row>
    <row r="17" spans="1:12" ht="12.75">
      <c r="A17" s="31" t="s">
        <v>32</v>
      </c>
      <c r="B17" s="29"/>
      <c r="C17" s="4">
        <v>25458748</v>
      </c>
      <c r="D17" s="4">
        <v>68170695</v>
      </c>
      <c r="E17" s="7">
        <v>46770094</v>
      </c>
      <c r="F17" s="9">
        <v>84242124</v>
      </c>
      <c r="G17" s="4">
        <v>85651004</v>
      </c>
      <c r="H17" s="7">
        <v>85651004</v>
      </c>
      <c r="I17" s="10">
        <v>93427249</v>
      </c>
      <c r="J17" s="9">
        <v>95365145</v>
      </c>
      <c r="K17" s="4">
        <v>99251476</v>
      </c>
      <c r="L17" s="7">
        <v>105778922</v>
      </c>
    </row>
    <row r="18" spans="1:12" ht="12.75">
      <c r="A18" s="28" t="s">
        <v>33</v>
      </c>
      <c r="B18" s="37"/>
      <c r="C18" s="4">
        <v>8941546065</v>
      </c>
      <c r="D18" s="4">
        <v>9609048202</v>
      </c>
      <c r="E18" s="7">
        <v>6935456102</v>
      </c>
      <c r="F18" s="9">
        <v>8154719877</v>
      </c>
      <c r="G18" s="4">
        <v>9998368392</v>
      </c>
      <c r="H18" s="7">
        <v>9998368392</v>
      </c>
      <c r="I18" s="10">
        <v>8741148599</v>
      </c>
      <c r="J18" s="9">
        <v>10472431685</v>
      </c>
      <c r="K18" s="4">
        <v>10949541473</v>
      </c>
      <c r="L18" s="7">
        <v>11647379298</v>
      </c>
    </row>
    <row r="19" spans="1:12" ht="12.75">
      <c r="A19" s="28" t="s">
        <v>34</v>
      </c>
      <c r="B19" s="37" t="s">
        <v>21</v>
      </c>
      <c r="C19" s="4">
        <v>1780961316</v>
      </c>
      <c r="D19" s="4">
        <v>1316770887</v>
      </c>
      <c r="E19" s="32">
        <v>-860192950</v>
      </c>
      <c r="F19" s="33">
        <v>2086899890</v>
      </c>
      <c r="G19" s="34">
        <v>2577250340</v>
      </c>
      <c r="H19" s="32">
        <v>2577250340</v>
      </c>
      <c r="I19" s="35">
        <v>1795286090</v>
      </c>
      <c r="J19" s="36">
        <v>2918237370</v>
      </c>
      <c r="K19" s="34">
        <v>3058501155</v>
      </c>
      <c r="L19" s="32">
        <v>3252698238</v>
      </c>
    </row>
    <row r="20" spans="1:12" ht="12.75">
      <c r="A20" s="28" t="s">
        <v>35</v>
      </c>
      <c r="B20" s="37"/>
      <c r="C20" s="4">
        <v>22055812</v>
      </c>
      <c r="D20" s="4">
        <v>36628288</v>
      </c>
      <c r="E20" s="7">
        <v>13406224</v>
      </c>
      <c r="F20" s="9">
        <v>98726614</v>
      </c>
      <c r="G20" s="4">
        <v>125800602</v>
      </c>
      <c r="H20" s="38">
        <v>125800602</v>
      </c>
      <c r="I20" s="10">
        <v>6966927</v>
      </c>
      <c r="J20" s="9">
        <v>92524068</v>
      </c>
      <c r="K20" s="4">
        <v>94454309</v>
      </c>
      <c r="L20" s="7">
        <v>95373415</v>
      </c>
    </row>
    <row r="21" spans="1:12" ht="20.25">
      <c r="A21" s="39" t="s">
        <v>36</v>
      </c>
      <c r="B21" s="40"/>
      <c r="C21" s="41">
        <f aca="true" t="shared" si="0" ref="C21:L21">SUM(C5:C20)</f>
        <v>26110863528</v>
      </c>
      <c r="D21" s="41">
        <f t="shared" si="0"/>
        <v>26211602738</v>
      </c>
      <c r="E21" s="42">
        <f t="shared" si="0"/>
        <v>21953458516</v>
      </c>
      <c r="F21" s="43">
        <f t="shared" si="0"/>
        <v>18055712388</v>
      </c>
      <c r="G21" s="41">
        <f t="shared" si="0"/>
        <v>31431738244</v>
      </c>
      <c r="H21" s="44">
        <f t="shared" si="0"/>
        <v>31431738244</v>
      </c>
      <c r="I21" s="45">
        <f t="shared" si="0"/>
        <v>27924104048</v>
      </c>
      <c r="J21" s="46">
        <f t="shared" si="0"/>
        <v>43861862952</v>
      </c>
      <c r="K21" s="41">
        <f t="shared" si="0"/>
        <v>36425628625</v>
      </c>
      <c r="L21" s="42">
        <f t="shared" si="0"/>
        <v>39043581026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7833289083</v>
      </c>
      <c r="D24" s="4">
        <v>9698221869</v>
      </c>
      <c r="E24" s="7">
        <v>7533614394</v>
      </c>
      <c r="F24" s="8">
        <v>10673585985</v>
      </c>
      <c r="G24" s="4">
        <v>12052243535</v>
      </c>
      <c r="H24" s="30">
        <v>12052243535</v>
      </c>
      <c r="I24" s="10">
        <v>9937814547</v>
      </c>
      <c r="J24" s="9">
        <v>12249644845</v>
      </c>
      <c r="K24" s="4">
        <v>13097358851</v>
      </c>
      <c r="L24" s="7">
        <v>14135519519</v>
      </c>
    </row>
    <row r="25" spans="1:12" ht="12.75">
      <c r="A25" s="31" t="s">
        <v>39</v>
      </c>
      <c r="B25" s="29"/>
      <c r="C25" s="4">
        <v>504447058</v>
      </c>
      <c r="D25" s="4">
        <v>565839180</v>
      </c>
      <c r="E25" s="7">
        <v>377208821</v>
      </c>
      <c r="F25" s="9">
        <v>684718085</v>
      </c>
      <c r="G25" s="4">
        <v>693727136</v>
      </c>
      <c r="H25" s="7">
        <v>693727136</v>
      </c>
      <c r="I25" s="10">
        <v>567216846</v>
      </c>
      <c r="J25" s="9">
        <v>700123641</v>
      </c>
      <c r="K25" s="4">
        <v>744451319</v>
      </c>
      <c r="L25" s="7">
        <v>788977495</v>
      </c>
    </row>
    <row r="26" spans="1:12" ht="12.75">
      <c r="A26" s="31" t="s">
        <v>40</v>
      </c>
      <c r="B26" s="29" t="s">
        <v>41</v>
      </c>
      <c r="C26" s="4">
        <v>1806205567</v>
      </c>
      <c r="D26" s="4">
        <v>1834239187</v>
      </c>
      <c r="E26" s="7">
        <v>1975917446</v>
      </c>
      <c r="F26" s="9">
        <v>1159412317</v>
      </c>
      <c r="G26" s="4">
        <v>1440312997</v>
      </c>
      <c r="H26" s="7">
        <v>1440312997</v>
      </c>
      <c r="I26" s="10">
        <v>1695985049</v>
      </c>
      <c r="J26" s="9">
        <v>2453890869</v>
      </c>
      <c r="K26" s="4">
        <v>2507011500</v>
      </c>
      <c r="L26" s="7">
        <v>2644907670</v>
      </c>
    </row>
    <row r="27" spans="1:12" ht="12.75">
      <c r="A27" s="31" t="s">
        <v>42</v>
      </c>
      <c r="B27" s="29" t="s">
        <v>21</v>
      </c>
      <c r="C27" s="4">
        <v>3668246265</v>
      </c>
      <c r="D27" s="4">
        <v>2962231759</v>
      </c>
      <c r="E27" s="7">
        <v>2573950645</v>
      </c>
      <c r="F27" s="8">
        <v>3285710332</v>
      </c>
      <c r="G27" s="4">
        <v>2684133648</v>
      </c>
      <c r="H27" s="30">
        <v>2684133648</v>
      </c>
      <c r="I27" s="10">
        <v>4168244369</v>
      </c>
      <c r="J27" s="9">
        <v>3495194226</v>
      </c>
      <c r="K27" s="4">
        <v>3754162415</v>
      </c>
      <c r="L27" s="7">
        <v>4005301675</v>
      </c>
    </row>
    <row r="28" spans="1:12" ht="12.75">
      <c r="A28" s="31" t="s">
        <v>43</v>
      </c>
      <c r="B28" s="29"/>
      <c r="C28" s="4">
        <v>342416908</v>
      </c>
      <c r="D28" s="4">
        <v>386332637</v>
      </c>
      <c r="E28" s="7">
        <v>247056292</v>
      </c>
      <c r="F28" s="9">
        <v>269684083</v>
      </c>
      <c r="G28" s="4">
        <v>286593218</v>
      </c>
      <c r="H28" s="7">
        <v>286593218</v>
      </c>
      <c r="I28" s="10">
        <v>253265169</v>
      </c>
      <c r="J28" s="9">
        <v>298095095</v>
      </c>
      <c r="K28" s="4">
        <v>344429734</v>
      </c>
      <c r="L28" s="7">
        <v>383266892</v>
      </c>
    </row>
    <row r="29" spans="1:12" ht="12.75">
      <c r="A29" s="31" t="s">
        <v>44</v>
      </c>
      <c r="B29" s="29" t="s">
        <v>21</v>
      </c>
      <c r="C29" s="4">
        <v>5498619682</v>
      </c>
      <c r="D29" s="4">
        <v>6104481397</v>
      </c>
      <c r="E29" s="7">
        <v>5386733679</v>
      </c>
      <c r="F29" s="8">
        <v>3607242508</v>
      </c>
      <c r="G29" s="4">
        <v>6553799070</v>
      </c>
      <c r="H29" s="30">
        <v>6553799070</v>
      </c>
      <c r="I29" s="10">
        <v>5649208889</v>
      </c>
      <c r="J29" s="9">
        <v>7353606522</v>
      </c>
      <c r="K29" s="4">
        <v>7973574695</v>
      </c>
      <c r="L29" s="7">
        <v>8571524442</v>
      </c>
    </row>
    <row r="30" spans="1:12" ht="12.75">
      <c r="A30" s="31" t="s">
        <v>45</v>
      </c>
      <c r="B30" s="29" t="s">
        <v>46</v>
      </c>
      <c r="C30" s="4">
        <v>687380726</v>
      </c>
      <c r="D30" s="4">
        <v>397891637</v>
      </c>
      <c r="E30" s="7">
        <v>370822449</v>
      </c>
      <c r="F30" s="9">
        <v>551794538</v>
      </c>
      <c r="G30" s="4">
        <v>627592911</v>
      </c>
      <c r="H30" s="7">
        <v>627592911</v>
      </c>
      <c r="I30" s="10">
        <v>517909832</v>
      </c>
      <c r="J30" s="9">
        <v>596878662</v>
      </c>
      <c r="K30" s="4">
        <v>624905523</v>
      </c>
      <c r="L30" s="7">
        <v>655354295</v>
      </c>
    </row>
    <row r="31" spans="1:12" ht="12.75">
      <c r="A31" s="31" t="s">
        <v>47</v>
      </c>
      <c r="B31" s="29"/>
      <c r="C31" s="4">
        <v>740699870</v>
      </c>
      <c r="D31" s="4">
        <v>1895168329</v>
      </c>
      <c r="E31" s="7">
        <v>2876221225</v>
      </c>
      <c r="F31" s="8">
        <v>3187457134</v>
      </c>
      <c r="G31" s="4">
        <v>4708846269</v>
      </c>
      <c r="H31" s="30">
        <v>4708846269</v>
      </c>
      <c r="I31" s="10">
        <v>3295130851</v>
      </c>
      <c r="J31" s="9">
        <v>4353106457</v>
      </c>
      <c r="K31" s="4">
        <v>4618168108</v>
      </c>
      <c r="L31" s="7">
        <v>4577393855</v>
      </c>
    </row>
    <row r="32" spans="1:12" ht="12.75">
      <c r="A32" s="31" t="s">
        <v>33</v>
      </c>
      <c r="B32" s="29"/>
      <c r="C32" s="4">
        <v>854117155</v>
      </c>
      <c r="D32" s="4">
        <v>912480345</v>
      </c>
      <c r="E32" s="7">
        <v>202406200</v>
      </c>
      <c r="F32" s="9">
        <v>296103786</v>
      </c>
      <c r="G32" s="4">
        <v>416028511</v>
      </c>
      <c r="H32" s="7">
        <v>416028511</v>
      </c>
      <c r="I32" s="10">
        <v>291984386</v>
      </c>
      <c r="J32" s="9">
        <v>374995522</v>
      </c>
      <c r="K32" s="4">
        <v>387724106</v>
      </c>
      <c r="L32" s="7">
        <v>405757845</v>
      </c>
    </row>
    <row r="33" spans="1:12" ht="12.75">
      <c r="A33" s="31" t="s">
        <v>48</v>
      </c>
      <c r="B33" s="29" t="s">
        <v>49</v>
      </c>
      <c r="C33" s="4">
        <v>5153482555</v>
      </c>
      <c r="D33" s="4">
        <v>4485634527</v>
      </c>
      <c r="E33" s="7">
        <v>2184133271</v>
      </c>
      <c r="F33" s="8">
        <v>3130494039</v>
      </c>
      <c r="G33" s="4">
        <v>3879669020</v>
      </c>
      <c r="H33" s="7">
        <v>3879669020</v>
      </c>
      <c r="I33" s="10">
        <v>2841128436</v>
      </c>
      <c r="J33" s="9">
        <v>3552314202</v>
      </c>
      <c r="K33" s="4">
        <v>3710520095</v>
      </c>
      <c r="L33" s="7">
        <v>3857520769</v>
      </c>
    </row>
    <row r="34" spans="1:12" ht="12.75">
      <c r="A34" s="28" t="s">
        <v>50</v>
      </c>
      <c r="B34" s="37"/>
      <c r="C34" s="4">
        <v>44180268</v>
      </c>
      <c r="D34" s="4">
        <v>174900970</v>
      </c>
      <c r="E34" s="7">
        <v>105888326</v>
      </c>
      <c r="F34" s="9">
        <v>0</v>
      </c>
      <c r="G34" s="4">
        <v>85587093</v>
      </c>
      <c r="H34" s="7">
        <v>85587093</v>
      </c>
      <c r="I34" s="10">
        <v>199171326</v>
      </c>
      <c r="J34" s="9">
        <v>40546099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27133085137</v>
      </c>
      <c r="D35" s="41">
        <f aca="true" t="shared" si="1" ref="D35:L35">SUM(D24:D34)</f>
        <v>29417421837</v>
      </c>
      <c r="E35" s="42">
        <f t="shared" si="1"/>
        <v>23833952748</v>
      </c>
      <c r="F35" s="43">
        <f t="shared" si="1"/>
        <v>26846202807</v>
      </c>
      <c r="G35" s="41">
        <f t="shared" si="1"/>
        <v>33428533408</v>
      </c>
      <c r="H35" s="42">
        <f t="shared" si="1"/>
        <v>33428533408</v>
      </c>
      <c r="I35" s="45">
        <f t="shared" si="1"/>
        <v>29417059700</v>
      </c>
      <c r="J35" s="46">
        <f t="shared" si="1"/>
        <v>35468396140</v>
      </c>
      <c r="K35" s="41">
        <f t="shared" si="1"/>
        <v>37762306346</v>
      </c>
      <c r="L35" s="42">
        <f t="shared" si="1"/>
        <v>40025524457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-1022221609</v>
      </c>
      <c r="D37" s="57">
        <f aca="true" t="shared" si="2" ref="D37:L37">+D21-D35</f>
        <v>-3205819099</v>
      </c>
      <c r="E37" s="58">
        <f t="shared" si="2"/>
        <v>-1880494232</v>
      </c>
      <c r="F37" s="59">
        <f t="shared" si="2"/>
        <v>-8790490419</v>
      </c>
      <c r="G37" s="57">
        <f t="shared" si="2"/>
        <v>-1996795164</v>
      </c>
      <c r="H37" s="58">
        <f t="shared" si="2"/>
        <v>-1996795164</v>
      </c>
      <c r="I37" s="60">
        <f t="shared" si="2"/>
        <v>-1492955652</v>
      </c>
      <c r="J37" s="61">
        <f t="shared" si="2"/>
        <v>8393466812</v>
      </c>
      <c r="K37" s="57">
        <f t="shared" si="2"/>
        <v>-1336677721</v>
      </c>
      <c r="L37" s="58">
        <f t="shared" si="2"/>
        <v>-981943431</v>
      </c>
    </row>
    <row r="38" spans="1:12" ht="21" customHeight="1">
      <c r="A38" s="62" t="s">
        <v>53</v>
      </c>
      <c r="B38" s="37" t="s">
        <v>54</v>
      </c>
      <c r="C38" s="4">
        <v>4571954506</v>
      </c>
      <c r="D38" s="4">
        <v>6167069296</v>
      </c>
      <c r="E38" s="7">
        <v>4677305909</v>
      </c>
      <c r="F38" s="9">
        <v>5262244886</v>
      </c>
      <c r="G38" s="4">
        <v>7568711159</v>
      </c>
      <c r="H38" s="7">
        <v>7568711159</v>
      </c>
      <c r="I38" s="10">
        <v>4569019074</v>
      </c>
      <c r="J38" s="9">
        <v>6561061658</v>
      </c>
      <c r="K38" s="4">
        <v>6728330066</v>
      </c>
      <c r="L38" s="7">
        <v>7312438033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197086455</v>
      </c>
      <c r="F39" s="33">
        <v>69449100</v>
      </c>
      <c r="G39" s="34">
        <v>224106091</v>
      </c>
      <c r="H39" s="32">
        <v>224106091</v>
      </c>
      <c r="I39" s="35">
        <v>-173567</v>
      </c>
      <c r="J39" s="36">
        <v>121892020</v>
      </c>
      <c r="K39" s="34">
        <v>128514385</v>
      </c>
      <c r="L39" s="32">
        <v>135359456</v>
      </c>
    </row>
    <row r="40" spans="1:12" ht="12.75">
      <c r="A40" s="28" t="s">
        <v>56</v>
      </c>
      <c r="B40" s="37"/>
      <c r="C40" s="63">
        <v>51835177</v>
      </c>
      <c r="D40" s="4">
        <v>36664</v>
      </c>
      <c r="E40" s="7">
        <v>204164020</v>
      </c>
      <c r="F40" s="64">
        <v>296801</v>
      </c>
      <c r="G40" s="65">
        <v>2221800</v>
      </c>
      <c r="H40" s="66">
        <v>2221800</v>
      </c>
      <c r="I40" s="10">
        <v>274980907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3601568074</v>
      </c>
      <c r="D41" s="69">
        <f aca="true" t="shared" si="3" ref="D41:L41">SUM(D37:D40)</f>
        <v>2961286861</v>
      </c>
      <c r="E41" s="70">
        <f t="shared" si="3"/>
        <v>3198062152</v>
      </c>
      <c r="F41" s="71">
        <f t="shared" si="3"/>
        <v>-3458499632</v>
      </c>
      <c r="G41" s="69">
        <f t="shared" si="3"/>
        <v>5798243886</v>
      </c>
      <c r="H41" s="70">
        <f t="shared" si="3"/>
        <v>5798243886</v>
      </c>
      <c r="I41" s="72">
        <f t="shared" si="3"/>
        <v>3350870762</v>
      </c>
      <c r="J41" s="73">
        <f t="shared" si="3"/>
        <v>15076420490</v>
      </c>
      <c r="K41" s="69">
        <f t="shared" si="3"/>
        <v>5520166730</v>
      </c>
      <c r="L41" s="70">
        <f t="shared" si="3"/>
        <v>6465854058</v>
      </c>
    </row>
    <row r="42" spans="1:12" ht="12.75">
      <c r="A42" s="28" t="s">
        <v>58</v>
      </c>
      <c r="B42" s="37"/>
      <c r="C42" s="63">
        <v>148072</v>
      </c>
      <c r="D42" s="63">
        <v>3534084</v>
      </c>
      <c r="E42" s="74">
        <v>-558282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3601420002</v>
      </c>
      <c r="D43" s="79">
        <f aca="true" t="shared" si="4" ref="D43:L43">+D41-D42</f>
        <v>2957752777</v>
      </c>
      <c r="E43" s="80">
        <f t="shared" si="4"/>
        <v>3198620434</v>
      </c>
      <c r="F43" s="81">
        <f t="shared" si="4"/>
        <v>-3458499632</v>
      </c>
      <c r="G43" s="79">
        <f t="shared" si="4"/>
        <v>5798243886</v>
      </c>
      <c r="H43" s="80">
        <f t="shared" si="4"/>
        <v>5798243886</v>
      </c>
      <c r="I43" s="82">
        <f t="shared" si="4"/>
        <v>3350870762</v>
      </c>
      <c r="J43" s="83">
        <f t="shared" si="4"/>
        <v>15076420490</v>
      </c>
      <c r="K43" s="79">
        <f t="shared" si="4"/>
        <v>5520166730</v>
      </c>
      <c r="L43" s="80">
        <f t="shared" si="4"/>
        <v>6465854058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3601420002</v>
      </c>
      <c r="D45" s="69">
        <f aca="true" t="shared" si="5" ref="D45:L45">SUM(D43:D44)</f>
        <v>2957752777</v>
      </c>
      <c r="E45" s="70">
        <f t="shared" si="5"/>
        <v>3198620434</v>
      </c>
      <c r="F45" s="71">
        <f t="shared" si="5"/>
        <v>-3458499632</v>
      </c>
      <c r="G45" s="69">
        <f t="shared" si="5"/>
        <v>5798243886</v>
      </c>
      <c r="H45" s="70">
        <f t="shared" si="5"/>
        <v>5798243886</v>
      </c>
      <c r="I45" s="72">
        <f t="shared" si="5"/>
        <v>3350870762</v>
      </c>
      <c r="J45" s="73">
        <f t="shared" si="5"/>
        <v>15076420490</v>
      </c>
      <c r="K45" s="69">
        <f t="shared" si="5"/>
        <v>5520166730</v>
      </c>
      <c r="L45" s="70">
        <f t="shared" si="5"/>
        <v>6465854058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3601420002</v>
      </c>
      <c r="D47" s="89">
        <f aca="true" t="shared" si="6" ref="D47:L47">SUM(D45:D46)</f>
        <v>2957752777</v>
      </c>
      <c r="E47" s="90">
        <f t="shared" si="6"/>
        <v>3198620434</v>
      </c>
      <c r="F47" s="91">
        <f t="shared" si="6"/>
        <v>-3458499632</v>
      </c>
      <c r="G47" s="89">
        <f t="shared" si="6"/>
        <v>5798243886</v>
      </c>
      <c r="H47" s="92">
        <f t="shared" si="6"/>
        <v>5798243886</v>
      </c>
      <c r="I47" s="93">
        <f t="shared" si="6"/>
        <v>3350870762</v>
      </c>
      <c r="J47" s="94">
        <f t="shared" si="6"/>
        <v>15076420490</v>
      </c>
      <c r="K47" s="89">
        <f t="shared" si="6"/>
        <v>5520166730</v>
      </c>
      <c r="L47" s="95">
        <f t="shared" si="6"/>
        <v>6465854058</v>
      </c>
    </row>
    <row r="48" spans="1:12" ht="12.75">
      <c r="A48" s="1" t="s">
        <v>104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105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106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107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108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109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110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111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112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72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15595843</v>
      </c>
      <c r="D5" s="4">
        <v>16256133</v>
      </c>
      <c r="E5" s="5">
        <v>0</v>
      </c>
      <c r="F5" s="6">
        <v>14600451</v>
      </c>
      <c r="G5" s="4">
        <v>15851093</v>
      </c>
      <c r="H5" s="7">
        <v>15851093</v>
      </c>
      <c r="I5" s="8">
        <v>14891712</v>
      </c>
      <c r="J5" s="6">
        <v>18948192</v>
      </c>
      <c r="K5" s="4">
        <v>20085085</v>
      </c>
      <c r="L5" s="7">
        <v>21290189</v>
      </c>
    </row>
    <row r="6" spans="1:12" ht="12.75">
      <c r="A6" s="28" t="s">
        <v>22</v>
      </c>
      <c r="B6" s="29" t="s">
        <v>21</v>
      </c>
      <c r="C6" s="4">
        <v>2204941</v>
      </c>
      <c r="D6" s="4">
        <v>2033461</v>
      </c>
      <c r="E6" s="7">
        <v>-150863</v>
      </c>
      <c r="F6" s="9">
        <v>437439</v>
      </c>
      <c r="G6" s="4">
        <v>2137557</v>
      </c>
      <c r="H6" s="7">
        <v>2137557</v>
      </c>
      <c r="I6" s="30">
        <v>2051040</v>
      </c>
      <c r="J6" s="9">
        <v>1937712</v>
      </c>
      <c r="K6" s="4">
        <v>2053976</v>
      </c>
      <c r="L6" s="7">
        <v>2177214</v>
      </c>
    </row>
    <row r="7" spans="1:12" ht="12.75">
      <c r="A7" s="31" t="s">
        <v>23</v>
      </c>
      <c r="B7" s="29" t="s">
        <v>21</v>
      </c>
      <c r="C7" s="4">
        <v>11619142</v>
      </c>
      <c r="D7" s="4">
        <v>11765315</v>
      </c>
      <c r="E7" s="7">
        <v>819</v>
      </c>
      <c r="F7" s="9">
        <v>10753865</v>
      </c>
      <c r="G7" s="4">
        <v>15256865</v>
      </c>
      <c r="H7" s="7">
        <v>15256865</v>
      </c>
      <c r="I7" s="10">
        <v>14344780</v>
      </c>
      <c r="J7" s="9">
        <v>16073420</v>
      </c>
      <c r="K7" s="4">
        <v>17037825</v>
      </c>
      <c r="L7" s="7">
        <v>18060095</v>
      </c>
    </row>
    <row r="8" spans="1:12" ht="12.75">
      <c r="A8" s="31" t="s">
        <v>24</v>
      </c>
      <c r="B8" s="29" t="s">
        <v>21</v>
      </c>
      <c r="C8" s="4">
        <v>8040912</v>
      </c>
      <c r="D8" s="4">
        <v>8580251</v>
      </c>
      <c r="E8" s="7">
        <v>1733800</v>
      </c>
      <c r="F8" s="9">
        <v>4347345</v>
      </c>
      <c r="G8" s="4">
        <v>5847345</v>
      </c>
      <c r="H8" s="7">
        <v>5847345</v>
      </c>
      <c r="I8" s="10">
        <v>5630705</v>
      </c>
      <c r="J8" s="9">
        <v>6020677</v>
      </c>
      <c r="K8" s="4">
        <v>6381918</v>
      </c>
      <c r="L8" s="7">
        <v>6764834</v>
      </c>
    </row>
    <row r="9" spans="1:12" ht="12.75">
      <c r="A9" s="31" t="s">
        <v>25</v>
      </c>
      <c r="B9" s="29" t="s">
        <v>21</v>
      </c>
      <c r="C9" s="4">
        <v>3904675</v>
      </c>
      <c r="D9" s="4">
        <v>4092211</v>
      </c>
      <c r="E9" s="32">
        <v>-1725040</v>
      </c>
      <c r="F9" s="33">
        <v>3119821</v>
      </c>
      <c r="G9" s="34">
        <v>3869821</v>
      </c>
      <c r="H9" s="32">
        <v>3869821</v>
      </c>
      <c r="I9" s="35">
        <v>3028113</v>
      </c>
      <c r="J9" s="36">
        <v>3235928</v>
      </c>
      <c r="K9" s="34">
        <v>3430084</v>
      </c>
      <c r="L9" s="32">
        <v>3635889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408301</v>
      </c>
      <c r="D11" s="4">
        <v>379729</v>
      </c>
      <c r="E11" s="7">
        <v>-2703</v>
      </c>
      <c r="F11" s="9">
        <v>401943</v>
      </c>
      <c r="G11" s="4">
        <v>999923</v>
      </c>
      <c r="H11" s="7">
        <v>999923</v>
      </c>
      <c r="I11" s="10">
        <v>708298</v>
      </c>
      <c r="J11" s="9">
        <v>882257</v>
      </c>
      <c r="K11" s="4">
        <v>935193</v>
      </c>
      <c r="L11" s="7">
        <v>991304</v>
      </c>
    </row>
    <row r="12" spans="1:12" ht="12.75">
      <c r="A12" s="28" t="s">
        <v>27</v>
      </c>
      <c r="B12" s="37"/>
      <c r="C12" s="4">
        <v>206011</v>
      </c>
      <c r="D12" s="4">
        <v>72506</v>
      </c>
      <c r="E12" s="7">
        <v>0</v>
      </c>
      <c r="F12" s="9">
        <v>156509</v>
      </c>
      <c r="G12" s="4">
        <v>356509</v>
      </c>
      <c r="H12" s="7">
        <v>356509</v>
      </c>
      <c r="I12" s="10">
        <v>518303</v>
      </c>
      <c r="J12" s="9">
        <v>317316</v>
      </c>
      <c r="K12" s="4">
        <v>336355</v>
      </c>
      <c r="L12" s="7">
        <v>356537</v>
      </c>
    </row>
    <row r="13" spans="1:12" ht="12.75">
      <c r="A13" s="28" t="s">
        <v>28</v>
      </c>
      <c r="B13" s="37"/>
      <c r="C13" s="4">
        <v>7156423</v>
      </c>
      <c r="D13" s="4">
        <v>9188128</v>
      </c>
      <c r="E13" s="7">
        <v>0</v>
      </c>
      <c r="F13" s="9">
        <v>11603099</v>
      </c>
      <c r="G13" s="4">
        <v>13603099</v>
      </c>
      <c r="H13" s="7">
        <v>13603099</v>
      </c>
      <c r="I13" s="10">
        <v>11883502</v>
      </c>
      <c r="J13" s="9">
        <v>14316935</v>
      </c>
      <c r="K13" s="4">
        <v>15175951</v>
      </c>
      <c r="L13" s="7">
        <v>16086508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1579946</v>
      </c>
      <c r="D15" s="4">
        <v>5123359</v>
      </c>
      <c r="E15" s="7">
        <v>8602950</v>
      </c>
      <c r="F15" s="9">
        <v>5000000</v>
      </c>
      <c r="G15" s="4">
        <v>13000000</v>
      </c>
      <c r="H15" s="7">
        <v>13000000</v>
      </c>
      <c r="I15" s="10">
        <v>20158660</v>
      </c>
      <c r="J15" s="9">
        <v>15025000</v>
      </c>
      <c r="K15" s="4">
        <v>15025000</v>
      </c>
      <c r="L15" s="7">
        <v>15025000</v>
      </c>
    </row>
    <row r="16" spans="1:12" ht="12.75">
      <c r="A16" s="28" t="s">
        <v>31</v>
      </c>
      <c r="B16" s="37"/>
      <c r="C16" s="4">
        <v>30149</v>
      </c>
      <c r="D16" s="4">
        <v>18143</v>
      </c>
      <c r="E16" s="7">
        <v>0</v>
      </c>
      <c r="F16" s="9">
        <v>0</v>
      </c>
      <c r="G16" s="4">
        <v>0</v>
      </c>
      <c r="H16" s="7">
        <v>0</v>
      </c>
      <c r="I16" s="10">
        <v>0</v>
      </c>
      <c r="J16" s="9">
        <v>0</v>
      </c>
      <c r="K16" s="4">
        <v>0</v>
      </c>
      <c r="L16" s="7">
        <v>0</v>
      </c>
    </row>
    <row r="17" spans="1:12" ht="12.75">
      <c r="A17" s="31" t="s">
        <v>32</v>
      </c>
      <c r="B17" s="29"/>
      <c r="C17" s="4">
        <v>2841199</v>
      </c>
      <c r="D17" s="4">
        <v>5783048</v>
      </c>
      <c r="E17" s="7">
        <v>458678</v>
      </c>
      <c r="F17" s="9">
        <v>2888821</v>
      </c>
      <c r="G17" s="4">
        <v>2888821</v>
      </c>
      <c r="H17" s="7">
        <v>2888821</v>
      </c>
      <c r="I17" s="10">
        <v>1722538</v>
      </c>
      <c r="J17" s="9">
        <v>1994587</v>
      </c>
      <c r="K17" s="4">
        <v>2114262</v>
      </c>
      <c r="L17" s="7">
        <v>2241117</v>
      </c>
    </row>
    <row r="18" spans="1:12" ht="12.75">
      <c r="A18" s="28" t="s">
        <v>33</v>
      </c>
      <c r="B18" s="37"/>
      <c r="C18" s="4">
        <v>44191524</v>
      </c>
      <c r="D18" s="4">
        <v>48539572</v>
      </c>
      <c r="E18" s="7">
        <v>11122755</v>
      </c>
      <c r="F18" s="9">
        <v>52927503</v>
      </c>
      <c r="G18" s="4">
        <v>52586403</v>
      </c>
      <c r="H18" s="7">
        <v>52586403</v>
      </c>
      <c r="I18" s="10">
        <v>53305685</v>
      </c>
      <c r="J18" s="9">
        <v>60058803</v>
      </c>
      <c r="K18" s="4">
        <v>58658203</v>
      </c>
      <c r="L18" s="7">
        <v>62483353</v>
      </c>
    </row>
    <row r="19" spans="1:12" ht="12.75">
      <c r="A19" s="28" t="s">
        <v>34</v>
      </c>
      <c r="B19" s="37" t="s">
        <v>21</v>
      </c>
      <c r="C19" s="4">
        <v>2444017</v>
      </c>
      <c r="D19" s="4">
        <v>3667029</v>
      </c>
      <c r="E19" s="32">
        <v>292749</v>
      </c>
      <c r="F19" s="33">
        <v>10554675</v>
      </c>
      <c r="G19" s="34">
        <v>10720675</v>
      </c>
      <c r="H19" s="32">
        <v>10720675</v>
      </c>
      <c r="I19" s="35">
        <v>1204065</v>
      </c>
      <c r="J19" s="36">
        <v>13594547</v>
      </c>
      <c r="K19" s="34">
        <v>13937995</v>
      </c>
      <c r="L19" s="32">
        <v>9689676</v>
      </c>
    </row>
    <row r="20" spans="1:12" ht="12.75">
      <c r="A20" s="28" t="s">
        <v>35</v>
      </c>
      <c r="B20" s="37"/>
      <c r="C20" s="4">
        <v>0</v>
      </c>
      <c r="D20" s="4">
        <v>334264</v>
      </c>
      <c r="E20" s="7">
        <v>0</v>
      </c>
      <c r="F20" s="9">
        <v>0</v>
      </c>
      <c r="G20" s="4">
        <v>0</v>
      </c>
      <c r="H20" s="38">
        <v>0</v>
      </c>
      <c r="I20" s="10">
        <v>-7292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100223083</v>
      </c>
      <c r="D21" s="41">
        <f t="shared" si="0"/>
        <v>115833149</v>
      </c>
      <c r="E21" s="42">
        <f t="shared" si="0"/>
        <v>20333145</v>
      </c>
      <c r="F21" s="43">
        <f t="shared" si="0"/>
        <v>116791471</v>
      </c>
      <c r="G21" s="41">
        <f t="shared" si="0"/>
        <v>137118111</v>
      </c>
      <c r="H21" s="44">
        <f t="shared" si="0"/>
        <v>137118111</v>
      </c>
      <c r="I21" s="45">
        <f t="shared" si="0"/>
        <v>129440109</v>
      </c>
      <c r="J21" s="46">
        <f t="shared" si="0"/>
        <v>152405374</v>
      </c>
      <c r="K21" s="41">
        <f t="shared" si="0"/>
        <v>155171847</v>
      </c>
      <c r="L21" s="42">
        <f t="shared" si="0"/>
        <v>158801716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39820074</v>
      </c>
      <c r="D24" s="4">
        <v>41816937</v>
      </c>
      <c r="E24" s="7">
        <v>1493976</v>
      </c>
      <c r="F24" s="8">
        <v>54444728</v>
      </c>
      <c r="G24" s="4">
        <v>51450394</v>
      </c>
      <c r="H24" s="30">
        <v>51450394</v>
      </c>
      <c r="I24" s="10">
        <v>48410998</v>
      </c>
      <c r="J24" s="9">
        <v>59650097</v>
      </c>
      <c r="K24" s="4">
        <v>63574631</v>
      </c>
      <c r="L24" s="7">
        <v>63576755</v>
      </c>
    </row>
    <row r="25" spans="1:12" ht="12.75">
      <c r="A25" s="31" t="s">
        <v>39</v>
      </c>
      <c r="B25" s="29"/>
      <c r="C25" s="4">
        <v>3000433</v>
      </c>
      <c r="D25" s="4">
        <v>3123213</v>
      </c>
      <c r="E25" s="7">
        <v>-156159</v>
      </c>
      <c r="F25" s="9">
        <v>3476618</v>
      </c>
      <c r="G25" s="4">
        <v>3738397</v>
      </c>
      <c r="H25" s="7">
        <v>3738397</v>
      </c>
      <c r="I25" s="10">
        <v>3715424</v>
      </c>
      <c r="J25" s="9">
        <v>3944915</v>
      </c>
      <c r="K25" s="4">
        <v>4201335</v>
      </c>
      <c r="L25" s="7">
        <v>4474423</v>
      </c>
    </row>
    <row r="26" spans="1:12" ht="12.75">
      <c r="A26" s="31" t="s">
        <v>40</v>
      </c>
      <c r="B26" s="29" t="s">
        <v>41</v>
      </c>
      <c r="C26" s="4">
        <v>19741416</v>
      </c>
      <c r="D26" s="4">
        <v>19604896</v>
      </c>
      <c r="E26" s="7">
        <v>27380360</v>
      </c>
      <c r="F26" s="9">
        <v>22754765</v>
      </c>
      <c r="G26" s="4">
        <v>54474423</v>
      </c>
      <c r="H26" s="7">
        <v>54474423</v>
      </c>
      <c r="I26" s="10">
        <v>44927053</v>
      </c>
      <c r="J26" s="9">
        <v>37349162</v>
      </c>
      <c r="K26" s="4">
        <v>39083265</v>
      </c>
      <c r="L26" s="7">
        <v>40919965</v>
      </c>
    </row>
    <row r="27" spans="1:12" ht="12.75">
      <c r="A27" s="31" t="s">
        <v>42</v>
      </c>
      <c r="B27" s="29" t="s">
        <v>21</v>
      </c>
      <c r="C27" s="4">
        <v>22383415</v>
      </c>
      <c r="D27" s="4">
        <v>17493137</v>
      </c>
      <c r="E27" s="7">
        <v>1597609</v>
      </c>
      <c r="F27" s="8">
        <v>24797996</v>
      </c>
      <c r="G27" s="4">
        <v>24797996</v>
      </c>
      <c r="H27" s="30">
        <v>24797996</v>
      </c>
      <c r="I27" s="10">
        <v>20071855</v>
      </c>
      <c r="J27" s="9">
        <v>27457523</v>
      </c>
      <c r="K27" s="4">
        <v>28859229</v>
      </c>
      <c r="L27" s="7">
        <v>30336625</v>
      </c>
    </row>
    <row r="28" spans="1:12" ht="12.75">
      <c r="A28" s="31" t="s">
        <v>43</v>
      </c>
      <c r="B28" s="29"/>
      <c r="C28" s="4">
        <v>995317</v>
      </c>
      <c r="D28" s="4">
        <v>1961355</v>
      </c>
      <c r="E28" s="7">
        <v>685652</v>
      </c>
      <c r="F28" s="9">
        <v>1130000</v>
      </c>
      <c r="G28" s="4">
        <v>1130000</v>
      </c>
      <c r="H28" s="7">
        <v>1130000</v>
      </c>
      <c r="I28" s="10">
        <v>609671</v>
      </c>
      <c r="J28" s="9">
        <v>1250000</v>
      </c>
      <c r="K28" s="4">
        <v>1250000</v>
      </c>
      <c r="L28" s="7">
        <v>1250000</v>
      </c>
    </row>
    <row r="29" spans="1:12" ht="12.75">
      <c r="A29" s="31" t="s">
        <v>44</v>
      </c>
      <c r="B29" s="29" t="s">
        <v>21</v>
      </c>
      <c r="C29" s="4">
        <v>3198959</v>
      </c>
      <c r="D29" s="4">
        <v>3513477</v>
      </c>
      <c r="E29" s="7">
        <v>-52278</v>
      </c>
      <c r="F29" s="8">
        <v>5015003</v>
      </c>
      <c r="G29" s="4">
        <v>5015003</v>
      </c>
      <c r="H29" s="30">
        <v>5015003</v>
      </c>
      <c r="I29" s="10">
        <v>3429359</v>
      </c>
      <c r="J29" s="9">
        <v>4761719</v>
      </c>
      <c r="K29" s="4">
        <v>5047421</v>
      </c>
      <c r="L29" s="7">
        <v>5350267</v>
      </c>
    </row>
    <row r="30" spans="1:12" ht="12.75">
      <c r="A30" s="31" t="s">
        <v>45</v>
      </c>
      <c r="B30" s="29" t="s">
        <v>46</v>
      </c>
      <c r="C30" s="4">
        <v>0</v>
      </c>
      <c r="D30" s="4">
        <v>1026208</v>
      </c>
      <c r="E30" s="7">
        <v>38858</v>
      </c>
      <c r="F30" s="9">
        <v>4985172</v>
      </c>
      <c r="G30" s="4">
        <v>5175172</v>
      </c>
      <c r="H30" s="7">
        <v>5175172</v>
      </c>
      <c r="I30" s="10">
        <v>3245231</v>
      </c>
      <c r="J30" s="9">
        <v>7138589</v>
      </c>
      <c r="K30" s="4">
        <v>7057810</v>
      </c>
      <c r="L30" s="7">
        <v>7300644</v>
      </c>
    </row>
    <row r="31" spans="1:12" ht="12.75">
      <c r="A31" s="31" t="s">
        <v>47</v>
      </c>
      <c r="B31" s="29"/>
      <c r="C31" s="4">
        <v>3839159</v>
      </c>
      <c r="D31" s="4">
        <v>2713777</v>
      </c>
      <c r="E31" s="7">
        <v>295786</v>
      </c>
      <c r="F31" s="8">
        <v>13540599</v>
      </c>
      <c r="G31" s="4">
        <v>13305583</v>
      </c>
      <c r="H31" s="30">
        <v>13305583</v>
      </c>
      <c r="I31" s="10">
        <v>10043675</v>
      </c>
      <c r="J31" s="9">
        <v>11202101</v>
      </c>
      <c r="K31" s="4">
        <v>10490957</v>
      </c>
      <c r="L31" s="7">
        <v>10760739</v>
      </c>
    </row>
    <row r="32" spans="1:12" ht="12.75">
      <c r="A32" s="31" t="s">
        <v>33</v>
      </c>
      <c r="B32" s="29"/>
      <c r="C32" s="4">
        <v>15846078</v>
      </c>
      <c r="D32" s="4">
        <v>16702373</v>
      </c>
      <c r="E32" s="7">
        <v>0</v>
      </c>
      <c r="F32" s="9">
        <v>0</v>
      </c>
      <c r="G32" s="4">
        <v>0</v>
      </c>
      <c r="H32" s="7">
        <v>0</v>
      </c>
      <c r="I32" s="10">
        <v>0</v>
      </c>
      <c r="J32" s="9">
        <v>0</v>
      </c>
      <c r="K32" s="4">
        <v>0</v>
      </c>
      <c r="L32" s="7">
        <v>0</v>
      </c>
    </row>
    <row r="33" spans="1:12" ht="12.75">
      <c r="A33" s="31" t="s">
        <v>48</v>
      </c>
      <c r="B33" s="29" t="s">
        <v>49</v>
      </c>
      <c r="C33" s="4">
        <v>18740232</v>
      </c>
      <c r="D33" s="4">
        <v>14641170</v>
      </c>
      <c r="E33" s="7">
        <v>571428</v>
      </c>
      <c r="F33" s="8">
        <v>22101502</v>
      </c>
      <c r="G33" s="4">
        <v>21041624</v>
      </c>
      <c r="H33" s="7">
        <v>21041624</v>
      </c>
      <c r="I33" s="10">
        <v>14256455</v>
      </c>
      <c r="J33" s="9">
        <v>23816908</v>
      </c>
      <c r="K33" s="4">
        <v>24466556</v>
      </c>
      <c r="L33" s="7">
        <v>25169048</v>
      </c>
    </row>
    <row r="34" spans="1:12" ht="12.75">
      <c r="A34" s="28" t="s">
        <v>50</v>
      </c>
      <c r="B34" s="37"/>
      <c r="C34" s="4">
        <v>324967</v>
      </c>
      <c r="D34" s="4">
        <v>0</v>
      </c>
      <c r="E34" s="7">
        <v>22858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127890050</v>
      </c>
      <c r="D35" s="41">
        <f aca="true" t="shared" si="1" ref="D35:L35">SUM(D24:D34)</f>
        <v>122596543</v>
      </c>
      <c r="E35" s="42">
        <f t="shared" si="1"/>
        <v>31878090</v>
      </c>
      <c r="F35" s="43">
        <f t="shared" si="1"/>
        <v>152246383</v>
      </c>
      <c r="G35" s="41">
        <f t="shared" si="1"/>
        <v>180128592</v>
      </c>
      <c r="H35" s="42">
        <f t="shared" si="1"/>
        <v>180128592</v>
      </c>
      <c r="I35" s="45">
        <f t="shared" si="1"/>
        <v>148709721</v>
      </c>
      <c r="J35" s="46">
        <f t="shared" si="1"/>
        <v>176571014</v>
      </c>
      <c r="K35" s="41">
        <f t="shared" si="1"/>
        <v>184031204</v>
      </c>
      <c r="L35" s="42">
        <f t="shared" si="1"/>
        <v>189138466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-27666967</v>
      </c>
      <c r="D37" s="57">
        <f aca="true" t="shared" si="2" ref="D37:L37">+D21-D35</f>
        <v>-6763394</v>
      </c>
      <c r="E37" s="58">
        <f t="shared" si="2"/>
        <v>-11544945</v>
      </c>
      <c r="F37" s="59">
        <f t="shared" si="2"/>
        <v>-35454912</v>
      </c>
      <c r="G37" s="57">
        <f t="shared" si="2"/>
        <v>-43010481</v>
      </c>
      <c r="H37" s="58">
        <f t="shared" si="2"/>
        <v>-43010481</v>
      </c>
      <c r="I37" s="60">
        <f t="shared" si="2"/>
        <v>-19269612</v>
      </c>
      <c r="J37" s="61">
        <f t="shared" si="2"/>
        <v>-24165640</v>
      </c>
      <c r="K37" s="57">
        <f t="shared" si="2"/>
        <v>-28859357</v>
      </c>
      <c r="L37" s="58">
        <f t="shared" si="2"/>
        <v>-30336750</v>
      </c>
    </row>
    <row r="38" spans="1:12" ht="21" customHeight="1">
      <c r="A38" s="62" t="s">
        <v>53</v>
      </c>
      <c r="B38" s="37" t="s">
        <v>54</v>
      </c>
      <c r="C38" s="4">
        <v>22201208</v>
      </c>
      <c r="D38" s="4">
        <v>15950938</v>
      </c>
      <c r="E38" s="7">
        <v>-1018502</v>
      </c>
      <c r="F38" s="9">
        <v>14411500</v>
      </c>
      <c r="G38" s="4">
        <v>38172500</v>
      </c>
      <c r="H38" s="7">
        <v>38172500</v>
      </c>
      <c r="I38" s="10">
        <v>15957238</v>
      </c>
      <c r="J38" s="9">
        <v>26176200</v>
      </c>
      <c r="K38" s="4">
        <v>30422800</v>
      </c>
      <c r="L38" s="7">
        <v>29080650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2238230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-5465759</v>
      </c>
      <c r="D41" s="69">
        <f aca="true" t="shared" si="3" ref="D41:L41">SUM(D37:D40)</f>
        <v>9187544</v>
      </c>
      <c r="E41" s="70">
        <f t="shared" si="3"/>
        <v>-12563447</v>
      </c>
      <c r="F41" s="71">
        <f t="shared" si="3"/>
        <v>-21043412</v>
      </c>
      <c r="G41" s="69">
        <f t="shared" si="3"/>
        <v>-4837981</v>
      </c>
      <c r="H41" s="70">
        <f t="shared" si="3"/>
        <v>-4837981</v>
      </c>
      <c r="I41" s="72">
        <f t="shared" si="3"/>
        <v>-1074144</v>
      </c>
      <c r="J41" s="73">
        <f t="shared" si="3"/>
        <v>2010560</v>
      </c>
      <c r="K41" s="69">
        <f t="shared" si="3"/>
        <v>1563443</v>
      </c>
      <c r="L41" s="70">
        <f t="shared" si="3"/>
        <v>-1256100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-5465759</v>
      </c>
      <c r="D43" s="79">
        <f aca="true" t="shared" si="4" ref="D43:L43">+D41-D42</f>
        <v>9187544</v>
      </c>
      <c r="E43" s="80">
        <f t="shared" si="4"/>
        <v>-12563447</v>
      </c>
      <c r="F43" s="81">
        <f t="shared" si="4"/>
        <v>-21043412</v>
      </c>
      <c r="G43" s="79">
        <f t="shared" si="4"/>
        <v>-4837981</v>
      </c>
      <c r="H43" s="80">
        <f t="shared" si="4"/>
        <v>-4837981</v>
      </c>
      <c r="I43" s="82">
        <f t="shared" si="4"/>
        <v>-1074144</v>
      </c>
      <c r="J43" s="83">
        <f t="shared" si="4"/>
        <v>2010560</v>
      </c>
      <c r="K43" s="79">
        <f t="shared" si="4"/>
        <v>1563443</v>
      </c>
      <c r="L43" s="80">
        <f t="shared" si="4"/>
        <v>-1256100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-5465759</v>
      </c>
      <c r="D45" s="69">
        <f aca="true" t="shared" si="5" ref="D45:L45">SUM(D43:D44)</f>
        <v>9187544</v>
      </c>
      <c r="E45" s="70">
        <f t="shared" si="5"/>
        <v>-12563447</v>
      </c>
      <c r="F45" s="71">
        <f t="shared" si="5"/>
        <v>-21043412</v>
      </c>
      <c r="G45" s="69">
        <f t="shared" si="5"/>
        <v>-4837981</v>
      </c>
      <c r="H45" s="70">
        <f t="shared" si="5"/>
        <v>-4837981</v>
      </c>
      <c r="I45" s="72">
        <f t="shared" si="5"/>
        <v>-1074144</v>
      </c>
      <c r="J45" s="73">
        <f t="shared" si="5"/>
        <v>2010560</v>
      </c>
      <c r="K45" s="69">
        <f t="shared" si="5"/>
        <v>1563443</v>
      </c>
      <c r="L45" s="70">
        <f t="shared" si="5"/>
        <v>-1256100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-5465759</v>
      </c>
      <c r="D47" s="89">
        <f aca="true" t="shared" si="6" ref="D47:L47">SUM(D45:D46)</f>
        <v>9187544</v>
      </c>
      <c r="E47" s="90">
        <f t="shared" si="6"/>
        <v>-12563447</v>
      </c>
      <c r="F47" s="91">
        <f t="shared" si="6"/>
        <v>-21043412</v>
      </c>
      <c r="G47" s="89">
        <f t="shared" si="6"/>
        <v>-4837981</v>
      </c>
      <c r="H47" s="92">
        <f t="shared" si="6"/>
        <v>-4837981</v>
      </c>
      <c r="I47" s="93">
        <f t="shared" si="6"/>
        <v>-1074144</v>
      </c>
      <c r="J47" s="94">
        <f t="shared" si="6"/>
        <v>2010560</v>
      </c>
      <c r="K47" s="89">
        <f t="shared" si="6"/>
        <v>1563443</v>
      </c>
      <c r="L47" s="95">
        <f t="shared" si="6"/>
        <v>-1256100</v>
      </c>
    </row>
    <row r="48" spans="1:12" ht="12.75">
      <c r="A48" s="1" t="s">
        <v>104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105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106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107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108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109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110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111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112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73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0</v>
      </c>
      <c r="D5" s="4">
        <v>0</v>
      </c>
      <c r="E5" s="5">
        <v>0</v>
      </c>
      <c r="F5" s="6">
        <v>0</v>
      </c>
      <c r="G5" s="4">
        <v>0</v>
      </c>
      <c r="H5" s="7">
        <v>0</v>
      </c>
      <c r="I5" s="8">
        <v>0</v>
      </c>
      <c r="J5" s="6">
        <v>0</v>
      </c>
      <c r="K5" s="4">
        <v>0</v>
      </c>
      <c r="L5" s="7">
        <v>0</v>
      </c>
    </row>
    <row r="6" spans="1:12" ht="12.75">
      <c r="A6" s="28" t="s">
        <v>22</v>
      </c>
      <c r="B6" s="29" t="s">
        <v>21</v>
      </c>
      <c r="C6" s="4">
        <v>0</v>
      </c>
      <c r="D6" s="4">
        <v>0</v>
      </c>
      <c r="E6" s="7">
        <v>0</v>
      </c>
      <c r="F6" s="9">
        <v>0</v>
      </c>
      <c r="G6" s="4">
        <v>0</v>
      </c>
      <c r="H6" s="7">
        <v>0</v>
      </c>
      <c r="I6" s="30">
        <v>0</v>
      </c>
      <c r="J6" s="9">
        <v>0</v>
      </c>
      <c r="K6" s="4">
        <v>0</v>
      </c>
      <c r="L6" s="7">
        <v>0</v>
      </c>
    </row>
    <row r="7" spans="1:12" ht="12.75">
      <c r="A7" s="31" t="s">
        <v>23</v>
      </c>
      <c r="B7" s="29" t="s">
        <v>21</v>
      </c>
      <c r="C7" s="4">
        <v>0</v>
      </c>
      <c r="D7" s="4">
        <v>0</v>
      </c>
      <c r="E7" s="7">
        <v>0</v>
      </c>
      <c r="F7" s="9">
        <v>0</v>
      </c>
      <c r="G7" s="4">
        <v>0</v>
      </c>
      <c r="H7" s="7">
        <v>0</v>
      </c>
      <c r="I7" s="10">
        <v>0</v>
      </c>
      <c r="J7" s="9">
        <v>0</v>
      </c>
      <c r="K7" s="4">
        <v>0</v>
      </c>
      <c r="L7" s="7">
        <v>0</v>
      </c>
    </row>
    <row r="8" spans="1:12" ht="12.75">
      <c r="A8" s="31" t="s">
        <v>24</v>
      </c>
      <c r="B8" s="29" t="s">
        <v>21</v>
      </c>
      <c r="C8" s="4">
        <v>0</v>
      </c>
      <c r="D8" s="4">
        <v>0</v>
      </c>
      <c r="E8" s="7">
        <v>0</v>
      </c>
      <c r="F8" s="9">
        <v>0</v>
      </c>
      <c r="G8" s="4">
        <v>0</v>
      </c>
      <c r="H8" s="7">
        <v>0</v>
      </c>
      <c r="I8" s="10">
        <v>0</v>
      </c>
      <c r="J8" s="9">
        <v>0</v>
      </c>
      <c r="K8" s="4">
        <v>0</v>
      </c>
      <c r="L8" s="7">
        <v>0</v>
      </c>
    </row>
    <row r="9" spans="1:12" ht="12.75">
      <c r="A9" s="31" t="s">
        <v>25</v>
      </c>
      <c r="B9" s="29" t="s">
        <v>21</v>
      </c>
      <c r="C9" s="4">
        <v>0</v>
      </c>
      <c r="D9" s="4">
        <v>0</v>
      </c>
      <c r="E9" s="32">
        <v>0</v>
      </c>
      <c r="F9" s="33">
        <v>0</v>
      </c>
      <c r="G9" s="34">
        <v>0</v>
      </c>
      <c r="H9" s="32">
        <v>0</v>
      </c>
      <c r="I9" s="35">
        <v>0</v>
      </c>
      <c r="J9" s="36">
        <v>0</v>
      </c>
      <c r="K9" s="34">
        <v>0</v>
      </c>
      <c r="L9" s="32">
        <v>0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1394663</v>
      </c>
      <c r="D11" s="4">
        <v>1661067</v>
      </c>
      <c r="E11" s="7">
        <v>3364158</v>
      </c>
      <c r="F11" s="9">
        <v>1400000</v>
      </c>
      <c r="G11" s="4">
        <v>1400000</v>
      </c>
      <c r="H11" s="7">
        <v>1400000</v>
      </c>
      <c r="I11" s="10">
        <v>2728316</v>
      </c>
      <c r="J11" s="9">
        <v>1400000</v>
      </c>
      <c r="K11" s="4">
        <v>1400000</v>
      </c>
      <c r="L11" s="7">
        <v>1400000</v>
      </c>
    </row>
    <row r="12" spans="1:12" ht="12.75">
      <c r="A12" s="28" t="s">
        <v>27</v>
      </c>
      <c r="B12" s="37"/>
      <c r="C12" s="4">
        <v>18054689</v>
      </c>
      <c r="D12" s="4">
        <v>18866203</v>
      </c>
      <c r="E12" s="7">
        <v>16299007</v>
      </c>
      <c r="F12" s="9">
        <v>17800000</v>
      </c>
      <c r="G12" s="4">
        <v>17800000</v>
      </c>
      <c r="H12" s="7">
        <v>17800000</v>
      </c>
      <c r="I12" s="10">
        <v>32304014</v>
      </c>
      <c r="J12" s="9">
        <v>15000000</v>
      </c>
      <c r="K12" s="4">
        <v>15000000</v>
      </c>
      <c r="L12" s="7">
        <v>15000000</v>
      </c>
    </row>
    <row r="13" spans="1:12" ht="12.75">
      <c r="A13" s="28" t="s">
        <v>28</v>
      </c>
      <c r="B13" s="37"/>
      <c r="C13" s="4">
        <v>0</v>
      </c>
      <c r="D13" s="4">
        <v>0</v>
      </c>
      <c r="E13" s="7">
        <v>0</v>
      </c>
      <c r="F13" s="9">
        <v>0</v>
      </c>
      <c r="G13" s="4">
        <v>0</v>
      </c>
      <c r="H13" s="7">
        <v>0</v>
      </c>
      <c r="I13" s="10">
        <v>0</v>
      </c>
      <c r="J13" s="9">
        <v>0</v>
      </c>
      <c r="K13" s="4">
        <v>0</v>
      </c>
      <c r="L13" s="7">
        <v>0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0</v>
      </c>
      <c r="D15" s="4">
        <v>0</v>
      </c>
      <c r="E15" s="7">
        <v>0</v>
      </c>
      <c r="F15" s="9">
        <v>0</v>
      </c>
      <c r="G15" s="4">
        <v>0</v>
      </c>
      <c r="H15" s="7">
        <v>0</v>
      </c>
      <c r="I15" s="10">
        <v>84528</v>
      </c>
      <c r="J15" s="9">
        <v>0</v>
      </c>
      <c r="K15" s="4">
        <v>0</v>
      </c>
      <c r="L15" s="7">
        <v>0</v>
      </c>
    </row>
    <row r="16" spans="1:12" ht="12.75">
      <c r="A16" s="28" t="s">
        <v>31</v>
      </c>
      <c r="B16" s="37"/>
      <c r="C16" s="4">
        <v>0</v>
      </c>
      <c r="D16" s="4">
        <v>0</v>
      </c>
      <c r="E16" s="7">
        <v>0</v>
      </c>
      <c r="F16" s="9">
        <v>0</v>
      </c>
      <c r="G16" s="4">
        <v>0</v>
      </c>
      <c r="H16" s="7">
        <v>0</v>
      </c>
      <c r="I16" s="10">
        <v>0</v>
      </c>
      <c r="J16" s="9">
        <v>0</v>
      </c>
      <c r="K16" s="4">
        <v>0</v>
      </c>
      <c r="L16" s="7">
        <v>0</v>
      </c>
    </row>
    <row r="17" spans="1:12" ht="12.75">
      <c r="A17" s="31" t="s">
        <v>32</v>
      </c>
      <c r="B17" s="29"/>
      <c r="C17" s="4">
        <v>45797</v>
      </c>
      <c r="D17" s="4">
        <v>50023</v>
      </c>
      <c r="E17" s="7">
        <v>0</v>
      </c>
      <c r="F17" s="9">
        <v>50000</v>
      </c>
      <c r="G17" s="4">
        <v>50000</v>
      </c>
      <c r="H17" s="7">
        <v>50000</v>
      </c>
      <c r="I17" s="10">
        <v>0</v>
      </c>
      <c r="J17" s="9">
        <v>50000</v>
      </c>
      <c r="K17" s="4">
        <v>50000</v>
      </c>
      <c r="L17" s="7">
        <v>50000</v>
      </c>
    </row>
    <row r="18" spans="1:12" ht="12.75">
      <c r="A18" s="28" t="s">
        <v>33</v>
      </c>
      <c r="B18" s="37"/>
      <c r="C18" s="4">
        <v>95432020</v>
      </c>
      <c r="D18" s="4">
        <v>87632080</v>
      </c>
      <c r="E18" s="7">
        <v>89310416</v>
      </c>
      <c r="F18" s="9">
        <v>29502000</v>
      </c>
      <c r="G18" s="4">
        <v>97092000</v>
      </c>
      <c r="H18" s="7">
        <v>97092000</v>
      </c>
      <c r="I18" s="10">
        <v>49366294</v>
      </c>
      <c r="J18" s="9">
        <v>96837000</v>
      </c>
      <c r="K18" s="4">
        <v>100623000</v>
      </c>
      <c r="L18" s="7">
        <v>104717000</v>
      </c>
    </row>
    <row r="19" spans="1:12" ht="12.75">
      <c r="A19" s="28" t="s">
        <v>34</v>
      </c>
      <c r="B19" s="37" t="s">
        <v>21</v>
      </c>
      <c r="C19" s="4">
        <v>12884334</v>
      </c>
      <c r="D19" s="4">
        <v>7166561</v>
      </c>
      <c r="E19" s="32">
        <v>2043269</v>
      </c>
      <c r="F19" s="33">
        <v>83795020</v>
      </c>
      <c r="G19" s="34">
        <v>63003800</v>
      </c>
      <c r="H19" s="32">
        <v>63003800</v>
      </c>
      <c r="I19" s="35">
        <v>127796656</v>
      </c>
      <c r="J19" s="36">
        <v>35688000</v>
      </c>
      <c r="K19" s="34">
        <v>35475000</v>
      </c>
      <c r="L19" s="32">
        <v>35475000</v>
      </c>
    </row>
    <row r="20" spans="1:12" ht="12.75">
      <c r="A20" s="28" t="s">
        <v>35</v>
      </c>
      <c r="B20" s="37"/>
      <c r="C20" s="4">
        <v>0</v>
      </c>
      <c r="D20" s="4">
        <v>0</v>
      </c>
      <c r="E20" s="7">
        <v>0</v>
      </c>
      <c r="F20" s="9">
        <v>0</v>
      </c>
      <c r="G20" s="4">
        <v>0</v>
      </c>
      <c r="H20" s="38">
        <v>0</v>
      </c>
      <c r="I20" s="10">
        <v>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127811503</v>
      </c>
      <c r="D21" s="41">
        <f t="shared" si="0"/>
        <v>115375934</v>
      </c>
      <c r="E21" s="42">
        <f t="shared" si="0"/>
        <v>111016850</v>
      </c>
      <c r="F21" s="43">
        <f t="shared" si="0"/>
        <v>132547020</v>
      </c>
      <c r="G21" s="41">
        <f t="shared" si="0"/>
        <v>179345800</v>
      </c>
      <c r="H21" s="44">
        <f t="shared" si="0"/>
        <v>179345800</v>
      </c>
      <c r="I21" s="45">
        <f t="shared" si="0"/>
        <v>212279808</v>
      </c>
      <c r="J21" s="46">
        <f t="shared" si="0"/>
        <v>148975000</v>
      </c>
      <c r="K21" s="41">
        <f t="shared" si="0"/>
        <v>152548000</v>
      </c>
      <c r="L21" s="42">
        <f t="shared" si="0"/>
        <v>156642000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38544872</v>
      </c>
      <c r="D24" s="4">
        <v>37668127</v>
      </c>
      <c r="E24" s="7">
        <v>36035919</v>
      </c>
      <c r="F24" s="8">
        <v>44976352</v>
      </c>
      <c r="G24" s="4">
        <v>44778132</v>
      </c>
      <c r="H24" s="30">
        <v>44778132</v>
      </c>
      <c r="I24" s="10">
        <v>68777846</v>
      </c>
      <c r="J24" s="9">
        <v>45932714</v>
      </c>
      <c r="K24" s="4">
        <v>49147678</v>
      </c>
      <c r="L24" s="7">
        <v>52588537</v>
      </c>
    </row>
    <row r="25" spans="1:12" ht="12.75">
      <c r="A25" s="31" t="s">
        <v>39</v>
      </c>
      <c r="B25" s="29"/>
      <c r="C25" s="4">
        <v>6635500</v>
      </c>
      <c r="D25" s="4">
        <v>6652469</v>
      </c>
      <c r="E25" s="7">
        <v>7287732</v>
      </c>
      <c r="F25" s="9">
        <v>8179611</v>
      </c>
      <c r="G25" s="4">
        <v>8179611</v>
      </c>
      <c r="H25" s="7">
        <v>8179611</v>
      </c>
      <c r="I25" s="10">
        <v>14169462</v>
      </c>
      <c r="J25" s="9">
        <v>8195925</v>
      </c>
      <c r="K25" s="4">
        <v>8769609</v>
      </c>
      <c r="L25" s="7">
        <v>9382816</v>
      </c>
    </row>
    <row r="26" spans="1:12" ht="12.75">
      <c r="A26" s="31" t="s">
        <v>40</v>
      </c>
      <c r="B26" s="29" t="s">
        <v>41</v>
      </c>
      <c r="C26" s="4">
        <v>124000</v>
      </c>
      <c r="D26" s="4">
        <v>-867900</v>
      </c>
      <c r="E26" s="7">
        <v>1297089</v>
      </c>
      <c r="F26" s="9">
        <v>0</v>
      </c>
      <c r="G26" s="4">
        <v>0</v>
      </c>
      <c r="H26" s="7">
        <v>0</v>
      </c>
      <c r="I26" s="10">
        <v>2594178</v>
      </c>
      <c r="J26" s="9">
        <v>0</v>
      </c>
      <c r="K26" s="4">
        <v>0</v>
      </c>
      <c r="L26" s="7">
        <v>0</v>
      </c>
    </row>
    <row r="27" spans="1:12" ht="12.75">
      <c r="A27" s="31" t="s">
        <v>42</v>
      </c>
      <c r="B27" s="29" t="s">
        <v>21</v>
      </c>
      <c r="C27" s="4">
        <v>1547131</v>
      </c>
      <c r="D27" s="4">
        <v>1581260</v>
      </c>
      <c r="E27" s="7">
        <v>1543958</v>
      </c>
      <c r="F27" s="8">
        <v>1700000</v>
      </c>
      <c r="G27" s="4">
        <v>1700000</v>
      </c>
      <c r="H27" s="30">
        <v>1700000</v>
      </c>
      <c r="I27" s="10">
        <v>3033787</v>
      </c>
      <c r="J27" s="9">
        <v>1800000</v>
      </c>
      <c r="K27" s="4">
        <v>1900000</v>
      </c>
      <c r="L27" s="7">
        <v>2000000</v>
      </c>
    </row>
    <row r="28" spans="1:12" ht="12.75">
      <c r="A28" s="31" t="s">
        <v>43</v>
      </c>
      <c r="B28" s="29"/>
      <c r="C28" s="4">
        <v>0</v>
      </c>
      <c r="D28" s="4">
        <v>0</v>
      </c>
      <c r="E28" s="7">
        <v>0</v>
      </c>
      <c r="F28" s="9">
        <v>0</v>
      </c>
      <c r="G28" s="4">
        <v>0</v>
      </c>
      <c r="H28" s="7">
        <v>0</v>
      </c>
      <c r="I28" s="10">
        <v>0</v>
      </c>
      <c r="J28" s="9">
        <v>0</v>
      </c>
      <c r="K28" s="4">
        <v>0</v>
      </c>
      <c r="L28" s="7">
        <v>0</v>
      </c>
    </row>
    <row r="29" spans="1:12" ht="12.75">
      <c r="A29" s="31" t="s">
        <v>44</v>
      </c>
      <c r="B29" s="29" t="s">
        <v>21</v>
      </c>
      <c r="C29" s="4">
        <v>0</v>
      </c>
      <c r="D29" s="4">
        <v>0</v>
      </c>
      <c r="E29" s="7">
        <v>0</v>
      </c>
      <c r="F29" s="8">
        <v>0</v>
      </c>
      <c r="G29" s="4">
        <v>0</v>
      </c>
      <c r="H29" s="30">
        <v>0</v>
      </c>
      <c r="I29" s="10">
        <v>0</v>
      </c>
      <c r="J29" s="9">
        <v>0</v>
      </c>
      <c r="K29" s="4">
        <v>0</v>
      </c>
      <c r="L29" s="7">
        <v>0</v>
      </c>
    </row>
    <row r="30" spans="1:12" ht="12.75">
      <c r="A30" s="31" t="s">
        <v>45</v>
      </c>
      <c r="B30" s="29" t="s">
        <v>46</v>
      </c>
      <c r="C30" s="4">
        <v>0</v>
      </c>
      <c r="D30" s="4">
        <v>0</v>
      </c>
      <c r="E30" s="7">
        <v>0</v>
      </c>
      <c r="F30" s="9">
        <v>0</v>
      </c>
      <c r="G30" s="4">
        <v>0</v>
      </c>
      <c r="H30" s="7">
        <v>0</v>
      </c>
      <c r="I30" s="10">
        <v>1480337</v>
      </c>
      <c r="J30" s="9">
        <v>0</v>
      </c>
      <c r="K30" s="4">
        <v>0</v>
      </c>
      <c r="L30" s="7">
        <v>0</v>
      </c>
    </row>
    <row r="31" spans="1:12" ht="12.75">
      <c r="A31" s="31" t="s">
        <v>47</v>
      </c>
      <c r="B31" s="29"/>
      <c r="C31" s="4">
        <v>2863326</v>
      </c>
      <c r="D31" s="4">
        <v>4161957</v>
      </c>
      <c r="E31" s="7">
        <v>24058112</v>
      </c>
      <c r="F31" s="8">
        <v>2300000</v>
      </c>
      <c r="G31" s="4">
        <v>2488000</v>
      </c>
      <c r="H31" s="30">
        <v>2488000</v>
      </c>
      <c r="I31" s="10">
        <v>33540996</v>
      </c>
      <c r="J31" s="9">
        <v>2400000</v>
      </c>
      <c r="K31" s="4">
        <v>3040755</v>
      </c>
      <c r="L31" s="7">
        <v>3202060</v>
      </c>
    </row>
    <row r="32" spans="1:12" ht="12.75">
      <c r="A32" s="31" t="s">
        <v>33</v>
      </c>
      <c r="B32" s="29"/>
      <c r="C32" s="4">
        <v>27806653</v>
      </c>
      <c r="D32" s="4">
        <v>20093149</v>
      </c>
      <c r="E32" s="7">
        <v>-85619689</v>
      </c>
      <c r="F32" s="9">
        <v>29165000</v>
      </c>
      <c r="G32" s="4">
        <v>32624000</v>
      </c>
      <c r="H32" s="7">
        <v>32624000</v>
      </c>
      <c r="I32" s="10">
        <v>45341960</v>
      </c>
      <c r="J32" s="9">
        <v>31503000</v>
      </c>
      <c r="K32" s="4">
        <v>33566000</v>
      </c>
      <c r="L32" s="7">
        <v>35772268</v>
      </c>
    </row>
    <row r="33" spans="1:12" ht="12.75">
      <c r="A33" s="31" t="s">
        <v>48</v>
      </c>
      <c r="B33" s="29" t="s">
        <v>49</v>
      </c>
      <c r="C33" s="4">
        <v>53987302</v>
      </c>
      <c r="D33" s="4">
        <v>57920021</v>
      </c>
      <c r="E33" s="7">
        <v>17952599</v>
      </c>
      <c r="F33" s="8">
        <v>46226057</v>
      </c>
      <c r="G33" s="4">
        <v>89575057</v>
      </c>
      <c r="H33" s="7">
        <v>89575057</v>
      </c>
      <c r="I33" s="10">
        <v>32829141</v>
      </c>
      <c r="J33" s="9">
        <v>59143154</v>
      </c>
      <c r="K33" s="4">
        <v>56103677</v>
      </c>
      <c r="L33" s="7">
        <v>53666523</v>
      </c>
    </row>
    <row r="34" spans="1:12" ht="12.75">
      <c r="A34" s="28" t="s">
        <v>50</v>
      </c>
      <c r="B34" s="37"/>
      <c r="C34" s="4">
        <v>230428</v>
      </c>
      <c r="D34" s="4">
        <v>1251008</v>
      </c>
      <c r="E34" s="7">
        <v>164759</v>
      </c>
      <c r="F34" s="9">
        <v>0</v>
      </c>
      <c r="G34" s="4">
        <v>0</v>
      </c>
      <c r="H34" s="7">
        <v>0</v>
      </c>
      <c r="I34" s="10">
        <v>329517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131739212</v>
      </c>
      <c r="D35" s="41">
        <f aca="true" t="shared" si="1" ref="D35:L35">SUM(D24:D34)</f>
        <v>128460091</v>
      </c>
      <c r="E35" s="42">
        <f t="shared" si="1"/>
        <v>2720479</v>
      </c>
      <c r="F35" s="43">
        <f t="shared" si="1"/>
        <v>132547020</v>
      </c>
      <c r="G35" s="41">
        <f t="shared" si="1"/>
        <v>179344800</v>
      </c>
      <c r="H35" s="42">
        <f t="shared" si="1"/>
        <v>179344800</v>
      </c>
      <c r="I35" s="45">
        <f t="shared" si="1"/>
        <v>202097224</v>
      </c>
      <c r="J35" s="46">
        <f t="shared" si="1"/>
        <v>148974793</v>
      </c>
      <c r="K35" s="41">
        <f t="shared" si="1"/>
        <v>152527719</v>
      </c>
      <c r="L35" s="42">
        <f t="shared" si="1"/>
        <v>156612204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-3927709</v>
      </c>
      <c r="D37" s="57">
        <f aca="true" t="shared" si="2" ref="D37:L37">+D21-D35</f>
        <v>-13084157</v>
      </c>
      <c r="E37" s="58">
        <f t="shared" si="2"/>
        <v>108296371</v>
      </c>
      <c r="F37" s="59">
        <f t="shared" si="2"/>
        <v>0</v>
      </c>
      <c r="G37" s="57">
        <f t="shared" si="2"/>
        <v>1000</v>
      </c>
      <c r="H37" s="58">
        <f t="shared" si="2"/>
        <v>1000</v>
      </c>
      <c r="I37" s="60">
        <f t="shared" si="2"/>
        <v>10182584</v>
      </c>
      <c r="J37" s="61">
        <f t="shared" si="2"/>
        <v>207</v>
      </c>
      <c r="K37" s="57">
        <f t="shared" si="2"/>
        <v>20281</v>
      </c>
      <c r="L37" s="58">
        <f t="shared" si="2"/>
        <v>29796</v>
      </c>
    </row>
    <row r="38" spans="1:12" ht="21" customHeight="1">
      <c r="A38" s="62" t="s">
        <v>53</v>
      </c>
      <c r="B38" s="37" t="s">
        <v>54</v>
      </c>
      <c r="C38" s="4">
        <v>0</v>
      </c>
      <c r="D38" s="4">
        <v>0</v>
      </c>
      <c r="E38" s="7">
        <v>0</v>
      </c>
      <c r="F38" s="9">
        <v>0</v>
      </c>
      <c r="G38" s="4">
        <v>0</v>
      </c>
      <c r="H38" s="7">
        <v>0</v>
      </c>
      <c r="I38" s="10">
        <v>3921053</v>
      </c>
      <c r="J38" s="9">
        <v>0</v>
      </c>
      <c r="K38" s="4">
        <v>0</v>
      </c>
      <c r="L38" s="7">
        <v>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-3927709</v>
      </c>
      <c r="D41" s="69">
        <f aca="true" t="shared" si="3" ref="D41:L41">SUM(D37:D40)</f>
        <v>-13084157</v>
      </c>
      <c r="E41" s="70">
        <f t="shared" si="3"/>
        <v>108296371</v>
      </c>
      <c r="F41" s="71">
        <f t="shared" si="3"/>
        <v>0</v>
      </c>
      <c r="G41" s="69">
        <f t="shared" si="3"/>
        <v>1000</v>
      </c>
      <c r="H41" s="70">
        <f t="shared" si="3"/>
        <v>1000</v>
      </c>
      <c r="I41" s="72">
        <f t="shared" si="3"/>
        <v>14103637</v>
      </c>
      <c r="J41" s="73">
        <f t="shared" si="3"/>
        <v>207</v>
      </c>
      <c r="K41" s="69">
        <f t="shared" si="3"/>
        <v>20281</v>
      </c>
      <c r="L41" s="70">
        <f t="shared" si="3"/>
        <v>29796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-3927709</v>
      </c>
      <c r="D43" s="79">
        <f aca="true" t="shared" si="4" ref="D43:L43">+D41-D42</f>
        <v>-13084157</v>
      </c>
      <c r="E43" s="80">
        <f t="shared" si="4"/>
        <v>108296371</v>
      </c>
      <c r="F43" s="81">
        <f t="shared" si="4"/>
        <v>0</v>
      </c>
      <c r="G43" s="79">
        <f t="shared" si="4"/>
        <v>1000</v>
      </c>
      <c r="H43" s="80">
        <f t="shared" si="4"/>
        <v>1000</v>
      </c>
      <c r="I43" s="82">
        <f t="shared" si="4"/>
        <v>14103637</v>
      </c>
      <c r="J43" s="83">
        <f t="shared" si="4"/>
        <v>207</v>
      </c>
      <c r="K43" s="79">
        <f t="shared" si="4"/>
        <v>20281</v>
      </c>
      <c r="L43" s="80">
        <f t="shared" si="4"/>
        <v>29796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-3927709</v>
      </c>
      <c r="D45" s="69">
        <f aca="true" t="shared" si="5" ref="D45:L45">SUM(D43:D44)</f>
        <v>-13084157</v>
      </c>
      <c r="E45" s="70">
        <f t="shared" si="5"/>
        <v>108296371</v>
      </c>
      <c r="F45" s="71">
        <f t="shared" si="5"/>
        <v>0</v>
      </c>
      <c r="G45" s="69">
        <f t="shared" si="5"/>
        <v>1000</v>
      </c>
      <c r="H45" s="70">
        <f t="shared" si="5"/>
        <v>1000</v>
      </c>
      <c r="I45" s="72">
        <f t="shared" si="5"/>
        <v>14103637</v>
      </c>
      <c r="J45" s="73">
        <f t="shared" si="5"/>
        <v>207</v>
      </c>
      <c r="K45" s="69">
        <f t="shared" si="5"/>
        <v>20281</v>
      </c>
      <c r="L45" s="70">
        <f t="shared" si="5"/>
        <v>29796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-3927709</v>
      </c>
      <c r="D47" s="89">
        <f aca="true" t="shared" si="6" ref="D47:L47">SUM(D45:D46)</f>
        <v>-13084157</v>
      </c>
      <c r="E47" s="90">
        <f t="shared" si="6"/>
        <v>108296371</v>
      </c>
      <c r="F47" s="91">
        <f t="shared" si="6"/>
        <v>0</v>
      </c>
      <c r="G47" s="89">
        <f t="shared" si="6"/>
        <v>1000</v>
      </c>
      <c r="H47" s="92">
        <f t="shared" si="6"/>
        <v>1000</v>
      </c>
      <c r="I47" s="93">
        <f t="shared" si="6"/>
        <v>14103637</v>
      </c>
      <c r="J47" s="94">
        <f t="shared" si="6"/>
        <v>207</v>
      </c>
      <c r="K47" s="89">
        <f t="shared" si="6"/>
        <v>20281</v>
      </c>
      <c r="L47" s="95">
        <f t="shared" si="6"/>
        <v>29796</v>
      </c>
    </row>
    <row r="48" spans="1:12" ht="12.75">
      <c r="A48" s="1" t="s">
        <v>104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105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106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107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108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109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110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111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112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74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7701146</v>
      </c>
      <c r="D5" s="4">
        <v>4032478</v>
      </c>
      <c r="E5" s="5">
        <v>860090</v>
      </c>
      <c r="F5" s="6">
        <v>5700000</v>
      </c>
      <c r="G5" s="4">
        <v>5700000</v>
      </c>
      <c r="H5" s="7">
        <v>5700000</v>
      </c>
      <c r="I5" s="8">
        <v>11581699</v>
      </c>
      <c r="J5" s="6">
        <v>8000000</v>
      </c>
      <c r="K5" s="4">
        <v>8400000</v>
      </c>
      <c r="L5" s="7">
        <v>8820000</v>
      </c>
    </row>
    <row r="6" spans="1:12" ht="12.75">
      <c r="A6" s="28" t="s">
        <v>22</v>
      </c>
      <c r="B6" s="29" t="s">
        <v>21</v>
      </c>
      <c r="C6" s="4">
        <v>0</v>
      </c>
      <c r="D6" s="4">
        <v>0</v>
      </c>
      <c r="E6" s="7">
        <v>0</v>
      </c>
      <c r="F6" s="9">
        <v>0</v>
      </c>
      <c r="G6" s="4">
        <v>0</v>
      </c>
      <c r="H6" s="7">
        <v>0</v>
      </c>
      <c r="I6" s="30">
        <v>0</v>
      </c>
      <c r="J6" s="9">
        <v>0</v>
      </c>
      <c r="K6" s="4">
        <v>0</v>
      </c>
      <c r="L6" s="7">
        <v>0</v>
      </c>
    </row>
    <row r="7" spans="1:12" ht="12.75">
      <c r="A7" s="31" t="s">
        <v>23</v>
      </c>
      <c r="B7" s="29" t="s">
        <v>21</v>
      </c>
      <c r="C7" s="4">
        <v>0</v>
      </c>
      <c r="D7" s="4">
        <v>0</v>
      </c>
      <c r="E7" s="7">
        <v>0</v>
      </c>
      <c r="F7" s="9">
        <v>0</v>
      </c>
      <c r="G7" s="4">
        <v>0</v>
      </c>
      <c r="H7" s="7">
        <v>0</v>
      </c>
      <c r="I7" s="10">
        <v>0</v>
      </c>
      <c r="J7" s="9">
        <v>0</v>
      </c>
      <c r="K7" s="4">
        <v>0</v>
      </c>
      <c r="L7" s="7">
        <v>0</v>
      </c>
    </row>
    <row r="8" spans="1:12" ht="12.75">
      <c r="A8" s="31" t="s">
        <v>24</v>
      </c>
      <c r="B8" s="29" t="s">
        <v>21</v>
      </c>
      <c r="C8" s="4">
        <v>0</v>
      </c>
      <c r="D8" s="4">
        <v>0</v>
      </c>
      <c r="E8" s="7">
        <v>29337</v>
      </c>
      <c r="F8" s="9">
        <v>350000</v>
      </c>
      <c r="G8" s="4">
        <v>0</v>
      </c>
      <c r="H8" s="7">
        <v>0</v>
      </c>
      <c r="I8" s="10">
        <v>0</v>
      </c>
      <c r="J8" s="9">
        <v>0</v>
      </c>
      <c r="K8" s="4">
        <v>0</v>
      </c>
      <c r="L8" s="7">
        <v>0</v>
      </c>
    </row>
    <row r="9" spans="1:12" ht="12.75">
      <c r="A9" s="31" t="s">
        <v>25</v>
      </c>
      <c r="B9" s="29" t="s">
        <v>21</v>
      </c>
      <c r="C9" s="4">
        <v>1322908</v>
      </c>
      <c r="D9" s="4">
        <v>474527</v>
      </c>
      <c r="E9" s="32">
        <v>32230</v>
      </c>
      <c r="F9" s="33">
        <v>1300000</v>
      </c>
      <c r="G9" s="34">
        <v>1300000</v>
      </c>
      <c r="H9" s="32">
        <v>1300000</v>
      </c>
      <c r="I9" s="35">
        <v>842481</v>
      </c>
      <c r="J9" s="36">
        <v>1000000</v>
      </c>
      <c r="K9" s="34">
        <v>1050000</v>
      </c>
      <c r="L9" s="32">
        <v>1102500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1560004</v>
      </c>
      <c r="D11" s="4">
        <v>1894531</v>
      </c>
      <c r="E11" s="7">
        <v>112603</v>
      </c>
      <c r="F11" s="9">
        <v>5600000</v>
      </c>
      <c r="G11" s="4">
        <v>6100000</v>
      </c>
      <c r="H11" s="7">
        <v>6100000</v>
      </c>
      <c r="I11" s="10">
        <v>1104379</v>
      </c>
      <c r="J11" s="9">
        <v>2000000</v>
      </c>
      <c r="K11" s="4">
        <v>2100000</v>
      </c>
      <c r="L11" s="7">
        <v>2205000</v>
      </c>
    </row>
    <row r="12" spans="1:12" ht="12.75">
      <c r="A12" s="28" t="s">
        <v>27</v>
      </c>
      <c r="B12" s="37"/>
      <c r="C12" s="4">
        <v>9004105</v>
      </c>
      <c r="D12" s="4">
        <v>5111777</v>
      </c>
      <c r="E12" s="7">
        <v>-1511319</v>
      </c>
      <c r="F12" s="9">
        <v>3000000</v>
      </c>
      <c r="G12" s="4">
        <v>3000000</v>
      </c>
      <c r="H12" s="7">
        <v>3000000</v>
      </c>
      <c r="I12" s="10">
        <v>3252067</v>
      </c>
      <c r="J12" s="9">
        <v>3500000</v>
      </c>
      <c r="K12" s="4">
        <v>3675000</v>
      </c>
      <c r="L12" s="7">
        <v>3858750</v>
      </c>
    </row>
    <row r="13" spans="1:12" ht="12.75">
      <c r="A13" s="28" t="s">
        <v>28</v>
      </c>
      <c r="B13" s="37"/>
      <c r="C13" s="4">
        <v>0</v>
      </c>
      <c r="D13" s="4">
        <v>82957</v>
      </c>
      <c r="E13" s="7">
        <v>200605</v>
      </c>
      <c r="F13" s="9">
        <v>1000000</v>
      </c>
      <c r="G13" s="4">
        <v>1000000</v>
      </c>
      <c r="H13" s="7">
        <v>1000000</v>
      </c>
      <c r="I13" s="10">
        <v>3359618</v>
      </c>
      <c r="J13" s="9">
        <v>0</v>
      </c>
      <c r="K13" s="4">
        <v>0</v>
      </c>
      <c r="L13" s="7">
        <v>0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2208895</v>
      </c>
      <c r="D15" s="4">
        <v>3098393</v>
      </c>
      <c r="E15" s="7">
        <v>72829</v>
      </c>
      <c r="F15" s="9">
        <v>6000000</v>
      </c>
      <c r="G15" s="4">
        <v>1000000</v>
      </c>
      <c r="H15" s="7">
        <v>1000000</v>
      </c>
      <c r="I15" s="10">
        <v>1907847</v>
      </c>
      <c r="J15" s="9">
        <v>2000000</v>
      </c>
      <c r="K15" s="4">
        <v>2100000</v>
      </c>
      <c r="L15" s="7">
        <v>2205000</v>
      </c>
    </row>
    <row r="16" spans="1:12" ht="12.75">
      <c r="A16" s="28" t="s">
        <v>31</v>
      </c>
      <c r="B16" s="37"/>
      <c r="C16" s="4">
        <v>731769</v>
      </c>
      <c r="D16" s="4">
        <v>1415198</v>
      </c>
      <c r="E16" s="7">
        <v>0</v>
      </c>
      <c r="F16" s="9">
        <v>0</v>
      </c>
      <c r="G16" s="4">
        <v>2000000</v>
      </c>
      <c r="H16" s="7">
        <v>2000000</v>
      </c>
      <c r="I16" s="10">
        <v>1532250</v>
      </c>
      <c r="J16" s="9">
        <v>1500000</v>
      </c>
      <c r="K16" s="4">
        <v>1575000</v>
      </c>
      <c r="L16" s="7">
        <v>1653750</v>
      </c>
    </row>
    <row r="17" spans="1:12" ht="12.75">
      <c r="A17" s="31" t="s">
        <v>32</v>
      </c>
      <c r="B17" s="29"/>
      <c r="C17" s="4">
        <v>0</v>
      </c>
      <c r="D17" s="4">
        <v>0</v>
      </c>
      <c r="E17" s="7">
        <v>0</v>
      </c>
      <c r="F17" s="9">
        <v>0</v>
      </c>
      <c r="G17" s="4">
        <v>0</v>
      </c>
      <c r="H17" s="7">
        <v>0</v>
      </c>
      <c r="I17" s="10">
        <v>0</v>
      </c>
      <c r="J17" s="9">
        <v>1500000</v>
      </c>
      <c r="K17" s="4">
        <v>1575000</v>
      </c>
      <c r="L17" s="7">
        <v>1653750</v>
      </c>
    </row>
    <row r="18" spans="1:12" ht="12.75">
      <c r="A18" s="28" t="s">
        <v>33</v>
      </c>
      <c r="B18" s="37"/>
      <c r="C18" s="4">
        <v>197685874</v>
      </c>
      <c r="D18" s="4">
        <v>214240860</v>
      </c>
      <c r="E18" s="7">
        <v>537316</v>
      </c>
      <c r="F18" s="9">
        <v>232176000</v>
      </c>
      <c r="G18" s="4">
        <v>232176000</v>
      </c>
      <c r="H18" s="7">
        <v>232176000</v>
      </c>
      <c r="I18" s="10">
        <v>232317052</v>
      </c>
      <c r="J18" s="9">
        <v>281729162</v>
      </c>
      <c r="K18" s="4">
        <v>280619000</v>
      </c>
      <c r="L18" s="7">
        <v>294360000</v>
      </c>
    </row>
    <row r="19" spans="1:12" ht="12.75">
      <c r="A19" s="28" t="s">
        <v>34</v>
      </c>
      <c r="B19" s="37" t="s">
        <v>21</v>
      </c>
      <c r="C19" s="4">
        <v>4852273</v>
      </c>
      <c r="D19" s="4">
        <v>72717363</v>
      </c>
      <c r="E19" s="32">
        <v>-2305454</v>
      </c>
      <c r="F19" s="33">
        <v>10900000</v>
      </c>
      <c r="G19" s="34">
        <v>16250000</v>
      </c>
      <c r="H19" s="32">
        <v>16250000</v>
      </c>
      <c r="I19" s="35">
        <v>6132876</v>
      </c>
      <c r="J19" s="36">
        <v>12120000</v>
      </c>
      <c r="K19" s="34">
        <v>12600000</v>
      </c>
      <c r="L19" s="32">
        <v>13230000</v>
      </c>
    </row>
    <row r="20" spans="1:12" ht="12.75">
      <c r="A20" s="28" t="s">
        <v>35</v>
      </c>
      <c r="B20" s="37"/>
      <c r="C20" s="4">
        <v>0</v>
      </c>
      <c r="D20" s="4">
        <v>0</v>
      </c>
      <c r="E20" s="7">
        <v>0</v>
      </c>
      <c r="F20" s="9">
        <v>0</v>
      </c>
      <c r="G20" s="4">
        <v>0</v>
      </c>
      <c r="H20" s="38">
        <v>0</v>
      </c>
      <c r="I20" s="10">
        <v>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225066974</v>
      </c>
      <c r="D21" s="41">
        <f t="shared" si="0"/>
        <v>303068084</v>
      </c>
      <c r="E21" s="42">
        <f t="shared" si="0"/>
        <v>-1971763</v>
      </c>
      <c r="F21" s="43">
        <f t="shared" si="0"/>
        <v>266026000</v>
      </c>
      <c r="G21" s="41">
        <f t="shared" si="0"/>
        <v>268526000</v>
      </c>
      <c r="H21" s="44">
        <f t="shared" si="0"/>
        <v>268526000</v>
      </c>
      <c r="I21" s="45">
        <f t="shared" si="0"/>
        <v>262030269</v>
      </c>
      <c r="J21" s="46">
        <f t="shared" si="0"/>
        <v>313349162</v>
      </c>
      <c r="K21" s="41">
        <f t="shared" si="0"/>
        <v>313694000</v>
      </c>
      <c r="L21" s="42">
        <f t="shared" si="0"/>
        <v>329088750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79490942</v>
      </c>
      <c r="D24" s="4">
        <v>120917690</v>
      </c>
      <c r="E24" s="7">
        <v>3723192</v>
      </c>
      <c r="F24" s="8">
        <v>107640072</v>
      </c>
      <c r="G24" s="4">
        <v>107640071</v>
      </c>
      <c r="H24" s="30">
        <v>107640071</v>
      </c>
      <c r="I24" s="10">
        <v>143385042</v>
      </c>
      <c r="J24" s="9">
        <v>128507344</v>
      </c>
      <c r="K24" s="4">
        <v>125848839</v>
      </c>
      <c r="L24" s="7">
        <v>134646714</v>
      </c>
    </row>
    <row r="25" spans="1:12" ht="12.75">
      <c r="A25" s="31" t="s">
        <v>39</v>
      </c>
      <c r="B25" s="29"/>
      <c r="C25" s="4">
        <v>23984032</v>
      </c>
      <c r="D25" s="4">
        <v>23319930</v>
      </c>
      <c r="E25" s="7">
        <v>495146</v>
      </c>
      <c r="F25" s="9">
        <v>24667637</v>
      </c>
      <c r="G25" s="4">
        <v>24667637</v>
      </c>
      <c r="H25" s="7">
        <v>24667637</v>
      </c>
      <c r="I25" s="10">
        <v>0</v>
      </c>
      <c r="J25" s="9">
        <v>26822881</v>
      </c>
      <c r="K25" s="4">
        <v>28164025</v>
      </c>
      <c r="L25" s="7">
        <v>28700483</v>
      </c>
    </row>
    <row r="26" spans="1:12" ht="12.75">
      <c r="A26" s="31" t="s">
        <v>40</v>
      </c>
      <c r="B26" s="29" t="s">
        <v>41</v>
      </c>
      <c r="C26" s="4">
        <v>2084685</v>
      </c>
      <c r="D26" s="4">
        <v>458257</v>
      </c>
      <c r="E26" s="7">
        <v>1473176</v>
      </c>
      <c r="F26" s="9">
        <v>1010344</v>
      </c>
      <c r="G26" s="4">
        <v>1010344</v>
      </c>
      <c r="H26" s="7">
        <v>1010344</v>
      </c>
      <c r="I26" s="10">
        <v>557855</v>
      </c>
      <c r="J26" s="9">
        <v>1200000</v>
      </c>
      <c r="K26" s="4">
        <v>1260000</v>
      </c>
      <c r="L26" s="7">
        <v>1323000</v>
      </c>
    </row>
    <row r="27" spans="1:12" ht="12.75">
      <c r="A27" s="31" t="s">
        <v>42</v>
      </c>
      <c r="B27" s="29" t="s">
        <v>21</v>
      </c>
      <c r="C27" s="4">
        <v>69116580</v>
      </c>
      <c r="D27" s="4">
        <v>68997678</v>
      </c>
      <c r="E27" s="7">
        <v>57738883</v>
      </c>
      <c r="F27" s="8">
        <v>70000000</v>
      </c>
      <c r="G27" s="4">
        <v>70000000</v>
      </c>
      <c r="H27" s="30">
        <v>70000000</v>
      </c>
      <c r="I27" s="10">
        <v>55509499</v>
      </c>
      <c r="J27" s="9">
        <v>55000000</v>
      </c>
      <c r="K27" s="4">
        <v>57750000</v>
      </c>
      <c r="L27" s="7">
        <v>60637500</v>
      </c>
    </row>
    <row r="28" spans="1:12" ht="12.75">
      <c r="A28" s="31" t="s">
        <v>43</v>
      </c>
      <c r="B28" s="29"/>
      <c r="C28" s="4">
        <v>15294347</v>
      </c>
      <c r="D28" s="4">
        <v>9121966</v>
      </c>
      <c r="E28" s="7">
        <v>1412742</v>
      </c>
      <c r="F28" s="9">
        <v>0</v>
      </c>
      <c r="G28" s="4">
        <v>0</v>
      </c>
      <c r="H28" s="7">
        <v>0</v>
      </c>
      <c r="I28" s="10">
        <v>849412</v>
      </c>
      <c r="J28" s="9">
        <v>0</v>
      </c>
      <c r="K28" s="4">
        <v>0</v>
      </c>
      <c r="L28" s="7">
        <v>0</v>
      </c>
    </row>
    <row r="29" spans="1:12" ht="12.75">
      <c r="A29" s="31" t="s">
        <v>44</v>
      </c>
      <c r="B29" s="29" t="s">
        <v>21</v>
      </c>
      <c r="C29" s="4">
        <v>0</v>
      </c>
      <c r="D29" s="4">
        <v>0</v>
      </c>
      <c r="E29" s="7">
        <v>0</v>
      </c>
      <c r="F29" s="8">
        <v>0</v>
      </c>
      <c r="G29" s="4">
        <v>0</v>
      </c>
      <c r="H29" s="30">
        <v>0</v>
      </c>
      <c r="I29" s="10">
        <v>0</v>
      </c>
      <c r="J29" s="9">
        <v>0</v>
      </c>
      <c r="K29" s="4">
        <v>0</v>
      </c>
      <c r="L29" s="7">
        <v>0</v>
      </c>
    </row>
    <row r="30" spans="1:12" ht="12.75">
      <c r="A30" s="31" t="s">
        <v>45</v>
      </c>
      <c r="B30" s="29" t="s">
        <v>46</v>
      </c>
      <c r="C30" s="4">
        <v>0</v>
      </c>
      <c r="D30" s="4">
        <v>0</v>
      </c>
      <c r="E30" s="7">
        <v>40463</v>
      </c>
      <c r="F30" s="9">
        <v>0</v>
      </c>
      <c r="G30" s="4">
        <v>0</v>
      </c>
      <c r="H30" s="7">
        <v>0</v>
      </c>
      <c r="I30" s="10">
        <v>105</v>
      </c>
      <c r="J30" s="9">
        <v>0</v>
      </c>
      <c r="K30" s="4">
        <v>0</v>
      </c>
      <c r="L30" s="7">
        <v>0</v>
      </c>
    </row>
    <row r="31" spans="1:12" ht="12.75">
      <c r="A31" s="31" t="s">
        <v>47</v>
      </c>
      <c r="B31" s="29"/>
      <c r="C31" s="4">
        <v>0</v>
      </c>
      <c r="D31" s="4">
        <v>0</v>
      </c>
      <c r="E31" s="7">
        <v>30857986</v>
      </c>
      <c r="F31" s="8">
        <v>100497253</v>
      </c>
      <c r="G31" s="4">
        <v>101565704</v>
      </c>
      <c r="H31" s="30">
        <v>101565704</v>
      </c>
      <c r="I31" s="10">
        <v>63033122</v>
      </c>
      <c r="J31" s="9">
        <v>83364803</v>
      </c>
      <c r="K31" s="4">
        <v>259839001</v>
      </c>
      <c r="L31" s="7">
        <v>87620516</v>
      </c>
    </row>
    <row r="32" spans="1:12" ht="12.75">
      <c r="A32" s="31" t="s">
        <v>33</v>
      </c>
      <c r="B32" s="29"/>
      <c r="C32" s="4">
        <v>0</v>
      </c>
      <c r="D32" s="4">
        <v>0</v>
      </c>
      <c r="E32" s="7">
        <v>0</v>
      </c>
      <c r="F32" s="9">
        <v>0</v>
      </c>
      <c r="G32" s="4">
        <v>0</v>
      </c>
      <c r="H32" s="7">
        <v>0</v>
      </c>
      <c r="I32" s="10">
        <v>0</v>
      </c>
      <c r="J32" s="9">
        <v>0</v>
      </c>
      <c r="K32" s="4">
        <v>0</v>
      </c>
      <c r="L32" s="7">
        <v>0</v>
      </c>
    </row>
    <row r="33" spans="1:12" ht="12.75">
      <c r="A33" s="31" t="s">
        <v>48</v>
      </c>
      <c r="B33" s="29" t="s">
        <v>49</v>
      </c>
      <c r="C33" s="4">
        <v>138696400</v>
      </c>
      <c r="D33" s="4">
        <v>174102555</v>
      </c>
      <c r="E33" s="7">
        <v>-22558406</v>
      </c>
      <c r="F33" s="8">
        <v>49481194</v>
      </c>
      <c r="G33" s="4">
        <v>50732740</v>
      </c>
      <c r="H33" s="7">
        <v>50732740</v>
      </c>
      <c r="I33" s="10">
        <v>39438355</v>
      </c>
      <c r="J33" s="9">
        <v>51345470</v>
      </c>
      <c r="K33" s="4">
        <v>48074918</v>
      </c>
      <c r="L33" s="7">
        <v>44639322</v>
      </c>
    </row>
    <row r="34" spans="1:12" ht="12.75">
      <c r="A34" s="28" t="s">
        <v>50</v>
      </c>
      <c r="B34" s="37"/>
      <c r="C34" s="4">
        <v>2517045</v>
      </c>
      <c r="D34" s="4">
        <v>0</v>
      </c>
      <c r="E34" s="7">
        <v>0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331184031</v>
      </c>
      <c r="D35" s="41">
        <f aca="true" t="shared" si="1" ref="D35:L35">SUM(D24:D34)</f>
        <v>396918076</v>
      </c>
      <c r="E35" s="42">
        <f t="shared" si="1"/>
        <v>73183182</v>
      </c>
      <c r="F35" s="43">
        <f t="shared" si="1"/>
        <v>353296500</v>
      </c>
      <c r="G35" s="41">
        <f t="shared" si="1"/>
        <v>355616496</v>
      </c>
      <c r="H35" s="42">
        <f t="shared" si="1"/>
        <v>355616496</v>
      </c>
      <c r="I35" s="45">
        <f t="shared" si="1"/>
        <v>302773390</v>
      </c>
      <c r="J35" s="46">
        <f t="shared" si="1"/>
        <v>346240498</v>
      </c>
      <c r="K35" s="41">
        <f t="shared" si="1"/>
        <v>520936783</v>
      </c>
      <c r="L35" s="42">
        <f t="shared" si="1"/>
        <v>357567535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-106117057</v>
      </c>
      <c r="D37" s="57">
        <f aca="true" t="shared" si="2" ref="D37:L37">+D21-D35</f>
        <v>-93849992</v>
      </c>
      <c r="E37" s="58">
        <f t="shared" si="2"/>
        <v>-75154945</v>
      </c>
      <c r="F37" s="59">
        <f t="shared" si="2"/>
        <v>-87270500</v>
      </c>
      <c r="G37" s="57">
        <f t="shared" si="2"/>
        <v>-87090496</v>
      </c>
      <c r="H37" s="58">
        <f t="shared" si="2"/>
        <v>-87090496</v>
      </c>
      <c r="I37" s="60">
        <f t="shared" si="2"/>
        <v>-40743121</v>
      </c>
      <c r="J37" s="61">
        <f t="shared" si="2"/>
        <v>-32891336</v>
      </c>
      <c r="K37" s="57">
        <f t="shared" si="2"/>
        <v>-207242783</v>
      </c>
      <c r="L37" s="58">
        <f t="shared" si="2"/>
        <v>-28478785</v>
      </c>
    </row>
    <row r="38" spans="1:12" ht="21" customHeight="1">
      <c r="A38" s="62" t="s">
        <v>53</v>
      </c>
      <c r="B38" s="37" t="s">
        <v>54</v>
      </c>
      <c r="C38" s="4">
        <v>92311536</v>
      </c>
      <c r="D38" s="4">
        <v>82745000</v>
      </c>
      <c r="E38" s="7">
        <v>76285865</v>
      </c>
      <c r="F38" s="9">
        <v>79138000</v>
      </c>
      <c r="G38" s="4">
        <v>79138000</v>
      </c>
      <c r="H38" s="7">
        <v>79138000</v>
      </c>
      <c r="I38" s="10">
        <v>79138000</v>
      </c>
      <c r="J38" s="9">
        <v>59992000</v>
      </c>
      <c r="K38" s="4">
        <v>63311000</v>
      </c>
      <c r="L38" s="7">
        <v>68086000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-13805521</v>
      </c>
      <c r="D41" s="69">
        <f aca="true" t="shared" si="3" ref="D41:L41">SUM(D37:D40)</f>
        <v>-11104992</v>
      </c>
      <c r="E41" s="70">
        <f t="shared" si="3"/>
        <v>1130920</v>
      </c>
      <c r="F41" s="71">
        <f t="shared" si="3"/>
        <v>-8132500</v>
      </c>
      <c r="G41" s="69">
        <f t="shared" si="3"/>
        <v>-7952496</v>
      </c>
      <c r="H41" s="70">
        <f t="shared" si="3"/>
        <v>-7952496</v>
      </c>
      <c r="I41" s="72">
        <f t="shared" si="3"/>
        <v>38394879</v>
      </c>
      <c r="J41" s="73">
        <f t="shared" si="3"/>
        <v>27100664</v>
      </c>
      <c r="K41" s="69">
        <f t="shared" si="3"/>
        <v>-143931783</v>
      </c>
      <c r="L41" s="70">
        <f t="shared" si="3"/>
        <v>39607215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-13805521</v>
      </c>
      <c r="D43" s="79">
        <f aca="true" t="shared" si="4" ref="D43:L43">+D41-D42</f>
        <v>-11104992</v>
      </c>
      <c r="E43" s="80">
        <f t="shared" si="4"/>
        <v>1130920</v>
      </c>
      <c r="F43" s="81">
        <f t="shared" si="4"/>
        <v>-8132500</v>
      </c>
      <c r="G43" s="79">
        <f t="shared" si="4"/>
        <v>-7952496</v>
      </c>
      <c r="H43" s="80">
        <f t="shared" si="4"/>
        <v>-7952496</v>
      </c>
      <c r="I43" s="82">
        <f t="shared" si="4"/>
        <v>38394879</v>
      </c>
      <c r="J43" s="83">
        <f t="shared" si="4"/>
        <v>27100664</v>
      </c>
      <c r="K43" s="79">
        <f t="shared" si="4"/>
        <v>-143931783</v>
      </c>
      <c r="L43" s="80">
        <f t="shared" si="4"/>
        <v>39607215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-13805521</v>
      </c>
      <c r="D45" s="69">
        <f aca="true" t="shared" si="5" ref="D45:L45">SUM(D43:D44)</f>
        <v>-11104992</v>
      </c>
      <c r="E45" s="70">
        <f t="shared" si="5"/>
        <v>1130920</v>
      </c>
      <c r="F45" s="71">
        <f t="shared" si="5"/>
        <v>-8132500</v>
      </c>
      <c r="G45" s="69">
        <f t="shared" si="5"/>
        <v>-7952496</v>
      </c>
      <c r="H45" s="70">
        <f t="shared" si="5"/>
        <v>-7952496</v>
      </c>
      <c r="I45" s="72">
        <f t="shared" si="5"/>
        <v>38394879</v>
      </c>
      <c r="J45" s="73">
        <f t="shared" si="5"/>
        <v>27100664</v>
      </c>
      <c r="K45" s="69">
        <f t="shared" si="5"/>
        <v>-143931783</v>
      </c>
      <c r="L45" s="70">
        <f t="shared" si="5"/>
        <v>39607215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-13805521</v>
      </c>
      <c r="D47" s="89">
        <f aca="true" t="shared" si="6" ref="D47:L47">SUM(D45:D46)</f>
        <v>-11104992</v>
      </c>
      <c r="E47" s="90">
        <f t="shared" si="6"/>
        <v>1130920</v>
      </c>
      <c r="F47" s="91">
        <f t="shared" si="6"/>
        <v>-8132500</v>
      </c>
      <c r="G47" s="89">
        <f t="shared" si="6"/>
        <v>-7952496</v>
      </c>
      <c r="H47" s="92">
        <f t="shared" si="6"/>
        <v>-7952496</v>
      </c>
      <c r="I47" s="93">
        <f t="shared" si="6"/>
        <v>38394879</v>
      </c>
      <c r="J47" s="94">
        <f t="shared" si="6"/>
        <v>27100664</v>
      </c>
      <c r="K47" s="89">
        <f t="shared" si="6"/>
        <v>-143931783</v>
      </c>
      <c r="L47" s="95">
        <f t="shared" si="6"/>
        <v>39607215</v>
      </c>
    </row>
    <row r="48" spans="1:12" ht="12.75">
      <c r="A48" s="1" t="s">
        <v>104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105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106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107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108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109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110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111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112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75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19902156</v>
      </c>
      <c r="D5" s="4">
        <v>18842130</v>
      </c>
      <c r="E5" s="5">
        <v>0</v>
      </c>
      <c r="F5" s="6">
        <v>19472000</v>
      </c>
      <c r="G5" s="4">
        <v>20259404</v>
      </c>
      <c r="H5" s="7">
        <v>20259404</v>
      </c>
      <c r="I5" s="8">
        <v>642164</v>
      </c>
      <c r="J5" s="6">
        <v>35234000</v>
      </c>
      <c r="K5" s="4">
        <v>37136641</v>
      </c>
      <c r="L5" s="7">
        <v>39142019</v>
      </c>
    </row>
    <row r="6" spans="1:12" ht="12.75">
      <c r="A6" s="28" t="s">
        <v>22</v>
      </c>
      <c r="B6" s="29" t="s">
        <v>21</v>
      </c>
      <c r="C6" s="4">
        <v>0</v>
      </c>
      <c r="D6" s="4">
        <v>0</v>
      </c>
      <c r="E6" s="7">
        <v>0</v>
      </c>
      <c r="F6" s="9">
        <v>0</v>
      </c>
      <c r="G6" s="4">
        <v>0</v>
      </c>
      <c r="H6" s="7">
        <v>0</v>
      </c>
      <c r="I6" s="30">
        <v>0</v>
      </c>
      <c r="J6" s="9">
        <v>0</v>
      </c>
      <c r="K6" s="4">
        <v>0</v>
      </c>
      <c r="L6" s="7">
        <v>0</v>
      </c>
    </row>
    <row r="7" spans="1:12" ht="12.75">
      <c r="A7" s="31" t="s">
        <v>23</v>
      </c>
      <c r="B7" s="29" t="s">
        <v>21</v>
      </c>
      <c r="C7" s="4">
        <v>0</v>
      </c>
      <c r="D7" s="4">
        <v>0</v>
      </c>
      <c r="E7" s="7">
        <v>0</v>
      </c>
      <c r="F7" s="9">
        <v>0</v>
      </c>
      <c r="G7" s="4">
        <v>0</v>
      </c>
      <c r="H7" s="7">
        <v>0</v>
      </c>
      <c r="I7" s="10">
        <v>0</v>
      </c>
      <c r="J7" s="9">
        <v>0</v>
      </c>
      <c r="K7" s="4">
        <v>0</v>
      </c>
      <c r="L7" s="7">
        <v>0</v>
      </c>
    </row>
    <row r="8" spans="1:12" ht="12.75">
      <c r="A8" s="31" t="s">
        <v>24</v>
      </c>
      <c r="B8" s="29" t="s">
        <v>21</v>
      </c>
      <c r="C8" s="4">
        <v>0</v>
      </c>
      <c r="D8" s="4">
        <v>0</v>
      </c>
      <c r="E8" s="7">
        <v>0</v>
      </c>
      <c r="F8" s="9">
        <v>0</v>
      </c>
      <c r="G8" s="4">
        <v>0</v>
      </c>
      <c r="H8" s="7">
        <v>0</v>
      </c>
      <c r="I8" s="10">
        <v>0</v>
      </c>
      <c r="J8" s="9">
        <v>0</v>
      </c>
      <c r="K8" s="4">
        <v>0</v>
      </c>
      <c r="L8" s="7">
        <v>0</v>
      </c>
    </row>
    <row r="9" spans="1:12" ht="12.75">
      <c r="A9" s="31" t="s">
        <v>25</v>
      </c>
      <c r="B9" s="29" t="s">
        <v>21</v>
      </c>
      <c r="C9" s="4">
        <v>3624737</v>
      </c>
      <c r="D9" s="4">
        <v>4163212</v>
      </c>
      <c r="E9" s="32">
        <v>1326879315</v>
      </c>
      <c r="F9" s="33">
        <v>4100000</v>
      </c>
      <c r="G9" s="34">
        <v>4633065</v>
      </c>
      <c r="H9" s="32">
        <v>4633065</v>
      </c>
      <c r="I9" s="35">
        <v>1764311</v>
      </c>
      <c r="J9" s="36">
        <v>5300000</v>
      </c>
      <c r="K9" s="34">
        <v>5586200</v>
      </c>
      <c r="L9" s="32">
        <v>5887855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2847755</v>
      </c>
      <c r="D11" s="4">
        <v>2459832</v>
      </c>
      <c r="E11" s="7">
        <v>78160</v>
      </c>
      <c r="F11" s="9">
        <v>3202000</v>
      </c>
      <c r="G11" s="4">
        <v>3202000</v>
      </c>
      <c r="H11" s="7">
        <v>3202000</v>
      </c>
      <c r="I11" s="10">
        <v>681652</v>
      </c>
      <c r="J11" s="9">
        <v>2925213</v>
      </c>
      <c r="K11" s="4">
        <v>3083175</v>
      </c>
      <c r="L11" s="7">
        <v>3249666</v>
      </c>
    </row>
    <row r="12" spans="1:12" ht="12.75">
      <c r="A12" s="28" t="s">
        <v>27</v>
      </c>
      <c r="B12" s="37"/>
      <c r="C12" s="4">
        <v>5335609</v>
      </c>
      <c r="D12" s="4">
        <v>3817824</v>
      </c>
      <c r="E12" s="7">
        <v>11357770</v>
      </c>
      <c r="F12" s="9">
        <v>2500000</v>
      </c>
      <c r="G12" s="4">
        <v>5000000</v>
      </c>
      <c r="H12" s="7">
        <v>5000000</v>
      </c>
      <c r="I12" s="10">
        <v>340802</v>
      </c>
      <c r="J12" s="9">
        <v>4770000</v>
      </c>
      <c r="K12" s="4">
        <v>5027580</v>
      </c>
      <c r="L12" s="7">
        <v>5299069</v>
      </c>
    </row>
    <row r="13" spans="1:12" ht="12.75">
      <c r="A13" s="28" t="s">
        <v>28</v>
      </c>
      <c r="B13" s="37"/>
      <c r="C13" s="4">
        <v>5073904</v>
      </c>
      <c r="D13" s="4">
        <v>6775025</v>
      </c>
      <c r="E13" s="7">
        <v>-846246</v>
      </c>
      <c r="F13" s="9">
        <v>7477496</v>
      </c>
      <c r="G13" s="4">
        <v>7477496</v>
      </c>
      <c r="H13" s="7">
        <v>7477496</v>
      </c>
      <c r="I13" s="10">
        <v>614823</v>
      </c>
      <c r="J13" s="9">
        <v>9237115</v>
      </c>
      <c r="K13" s="4">
        <v>9735923</v>
      </c>
      <c r="L13" s="7">
        <v>10261663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8522293</v>
      </c>
      <c r="D15" s="4">
        <v>2540315</v>
      </c>
      <c r="E15" s="7">
        <v>4658909</v>
      </c>
      <c r="F15" s="9">
        <v>8522000</v>
      </c>
      <c r="G15" s="4">
        <v>4000001</v>
      </c>
      <c r="H15" s="7">
        <v>4000001</v>
      </c>
      <c r="I15" s="10">
        <v>6225726</v>
      </c>
      <c r="J15" s="9">
        <v>10652500</v>
      </c>
      <c r="K15" s="4">
        <v>11227735</v>
      </c>
      <c r="L15" s="7">
        <v>11834033</v>
      </c>
    </row>
    <row r="16" spans="1:12" ht="12.75">
      <c r="A16" s="28" t="s">
        <v>31</v>
      </c>
      <c r="B16" s="37"/>
      <c r="C16" s="4">
        <v>1093541</v>
      </c>
      <c r="D16" s="4">
        <v>920579</v>
      </c>
      <c r="E16" s="7">
        <v>208377</v>
      </c>
      <c r="F16" s="9">
        <v>1000000</v>
      </c>
      <c r="G16" s="4">
        <v>1072926</v>
      </c>
      <c r="H16" s="7">
        <v>1072926</v>
      </c>
      <c r="I16" s="10">
        <v>-660</v>
      </c>
      <c r="J16" s="9">
        <v>1550006</v>
      </c>
      <c r="K16" s="4">
        <v>1633700</v>
      </c>
      <c r="L16" s="7">
        <v>1721920</v>
      </c>
    </row>
    <row r="17" spans="1:12" ht="12.75">
      <c r="A17" s="31" t="s">
        <v>32</v>
      </c>
      <c r="B17" s="29"/>
      <c r="C17" s="4">
        <v>2768727</v>
      </c>
      <c r="D17" s="4">
        <v>3204814</v>
      </c>
      <c r="E17" s="7">
        <v>0</v>
      </c>
      <c r="F17" s="9">
        <v>3000000</v>
      </c>
      <c r="G17" s="4">
        <v>3993808</v>
      </c>
      <c r="H17" s="7">
        <v>3993808</v>
      </c>
      <c r="I17" s="10">
        <v>-46215</v>
      </c>
      <c r="J17" s="9">
        <v>4500000</v>
      </c>
      <c r="K17" s="4">
        <v>4743000</v>
      </c>
      <c r="L17" s="7">
        <v>4999122</v>
      </c>
    </row>
    <row r="18" spans="1:12" ht="12.75">
      <c r="A18" s="28" t="s">
        <v>33</v>
      </c>
      <c r="B18" s="37"/>
      <c r="C18" s="4">
        <v>239408966</v>
      </c>
      <c r="D18" s="4">
        <v>224669055</v>
      </c>
      <c r="E18" s="7">
        <v>132831148</v>
      </c>
      <c r="F18" s="9">
        <v>240444000</v>
      </c>
      <c r="G18" s="4">
        <v>241185305</v>
      </c>
      <c r="H18" s="7">
        <v>241185305</v>
      </c>
      <c r="I18" s="10">
        <v>-42825</v>
      </c>
      <c r="J18" s="9">
        <v>266000451</v>
      </c>
      <c r="K18" s="4">
        <v>280364476</v>
      </c>
      <c r="L18" s="7">
        <v>295504159</v>
      </c>
    </row>
    <row r="19" spans="1:12" ht="12.75">
      <c r="A19" s="28" t="s">
        <v>34</v>
      </c>
      <c r="B19" s="37" t="s">
        <v>21</v>
      </c>
      <c r="C19" s="4">
        <v>1144157</v>
      </c>
      <c r="D19" s="4">
        <v>675611</v>
      </c>
      <c r="E19" s="32">
        <v>27831882</v>
      </c>
      <c r="F19" s="33">
        <v>700002</v>
      </c>
      <c r="G19" s="34">
        <v>1082482</v>
      </c>
      <c r="H19" s="32">
        <v>1082482</v>
      </c>
      <c r="I19" s="35">
        <v>534150</v>
      </c>
      <c r="J19" s="36">
        <v>1707004</v>
      </c>
      <c r="K19" s="34">
        <v>1799183</v>
      </c>
      <c r="L19" s="32">
        <v>1896337</v>
      </c>
    </row>
    <row r="20" spans="1:12" ht="12.75">
      <c r="A20" s="28" t="s">
        <v>35</v>
      </c>
      <c r="B20" s="37"/>
      <c r="C20" s="4">
        <v>1293457</v>
      </c>
      <c r="D20" s="4">
        <v>0</v>
      </c>
      <c r="E20" s="7">
        <v>0</v>
      </c>
      <c r="F20" s="9">
        <v>250000</v>
      </c>
      <c r="G20" s="4">
        <v>250000</v>
      </c>
      <c r="H20" s="38">
        <v>250000</v>
      </c>
      <c r="I20" s="10">
        <v>407171</v>
      </c>
      <c r="J20" s="9">
        <v>250000</v>
      </c>
      <c r="K20" s="4">
        <v>263500</v>
      </c>
      <c r="L20" s="7">
        <v>277729</v>
      </c>
    </row>
    <row r="21" spans="1:12" ht="20.25">
      <c r="A21" s="39" t="s">
        <v>36</v>
      </c>
      <c r="B21" s="40"/>
      <c r="C21" s="41">
        <f aca="true" t="shared" si="0" ref="C21:L21">SUM(C5:C20)</f>
        <v>291015302</v>
      </c>
      <c r="D21" s="41">
        <f t="shared" si="0"/>
        <v>268068397</v>
      </c>
      <c r="E21" s="42">
        <f t="shared" si="0"/>
        <v>1502999315</v>
      </c>
      <c r="F21" s="43">
        <f t="shared" si="0"/>
        <v>290667498</v>
      </c>
      <c r="G21" s="41">
        <f t="shared" si="0"/>
        <v>292156487</v>
      </c>
      <c r="H21" s="44">
        <f t="shared" si="0"/>
        <v>292156487</v>
      </c>
      <c r="I21" s="45">
        <f t="shared" si="0"/>
        <v>11121099</v>
      </c>
      <c r="J21" s="46">
        <f t="shared" si="0"/>
        <v>342126289</v>
      </c>
      <c r="K21" s="41">
        <f t="shared" si="0"/>
        <v>360601113</v>
      </c>
      <c r="L21" s="42">
        <f t="shared" si="0"/>
        <v>380073572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161104076</v>
      </c>
      <c r="D24" s="4">
        <v>174878292</v>
      </c>
      <c r="E24" s="7">
        <v>192595283</v>
      </c>
      <c r="F24" s="8">
        <v>189390855</v>
      </c>
      <c r="G24" s="4">
        <v>178646956</v>
      </c>
      <c r="H24" s="30">
        <v>178646956</v>
      </c>
      <c r="I24" s="10">
        <v>9537323</v>
      </c>
      <c r="J24" s="9">
        <v>200317956</v>
      </c>
      <c r="K24" s="4">
        <v>211135122</v>
      </c>
      <c r="L24" s="7">
        <v>222536727</v>
      </c>
    </row>
    <row r="25" spans="1:12" ht="12.75">
      <c r="A25" s="31" t="s">
        <v>39</v>
      </c>
      <c r="B25" s="29"/>
      <c r="C25" s="4">
        <v>25897543</v>
      </c>
      <c r="D25" s="4">
        <v>22682353</v>
      </c>
      <c r="E25" s="7">
        <v>7510325</v>
      </c>
      <c r="F25" s="9">
        <v>24535374</v>
      </c>
      <c r="G25" s="4">
        <v>23969359</v>
      </c>
      <c r="H25" s="7">
        <v>23969359</v>
      </c>
      <c r="I25" s="10">
        <v>1920594</v>
      </c>
      <c r="J25" s="9">
        <v>23252645</v>
      </c>
      <c r="K25" s="4">
        <v>24508289</v>
      </c>
      <c r="L25" s="7">
        <v>25831743</v>
      </c>
    </row>
    <row r="26" spans="1:12" ht="12.75">
      <c r="A26" s="31" t="s">
        <v>40</v>
      </c>
      <c r="B26" s="29" t="s">
        <v>41</v>
      </c>
      <c r="C26" s="4">
        <v>26254974</v>
      </c>
      <c r="D26" s="4">
        <v>19251017</v>
      </c>
      <c r="E26" s="7">
        <v>0</v>
      </c>
      <c r="F26" s="9">
        <v>28961000</v>
      </c>
      <c r="G26" s="4">
        <v>11786027</v>
      </c>
      <c r="H26" s="7">
        <v>11786027</v>
      </c>
      <c r="I26" s="10">
        <v>8691584</v>
      </c>
      <c r="J26" s="9">
        <v>23478130</v>
      </c>
      <c r="K26" s="4">
        <v>24745951</v>
      </c>
      <c r="L26" s="7">
        <v>26082234</v>
      </c>
    </row>
    <row r="27" spans="1:12" ht="12.75">
      <c r="A27" s="31" t="s">
        <v>42</v>
      </c>
      <c r="B27" s="29" t="s">
        <v>21</v>
      </c>
      <c r="C27" s="4">
        <v>52621917</v>
      </c>
      <c r="D27" s="4">
        <v>57852539</v>
      </c>
      <c r="E27" s="7">
        <v>53014425</v>
      </c>
      <c r="F27" s="8">
        <v>112814000</v>
      </c>
      <c r="G27" s="4">
        <v>112814000</v>
      </c>
      <c r="H27" s="30">
        <v>112814000</v>
      </c>
      <c r="I27" s="10">
        <v>497274642</v>
      </c>
      <c r="J27" s="9">
        <v>112813978</v>
      </c>
      <c r="K27" s="4">
        <v>118905932</v>
      </c>
      <c r="L27" s="7">
        <v>125326850</v>
      </c>
    </row>
    <row r="28" spans="1:12" ht="12.75">
      <c r="A28" s="31" t="s">
        <v>43</v>
      </c>
      <c r="B28" s="29"/>
      <c r="C28" s="4">
        <v>716628</v>
      </c>
      <c r="D28" s="4">
        <v>974787</v>
      </c>
      <c r="E28" s="7">
        <v>-866950</v>
      </c>
      <c r="F28" s="9">
        <v>30000</v>
      </c>
      <c r="G28" s="4">
        <v>630000</v>
      </c>
      <c r="H28" s="7">
        <v>630000</v>
      </c>
      <c r="I28" s="10">
        <v>2361569</v>
      </c>
      <c r="J28" s="9">
        <v>0</v>
      </c>
      <c r="K28" s="4">
        <v>0</v>
      </c>
      <c r="L28" s="7">
        <v>1</v>
      </c>
    </row>
    <row r="29" spans="1:12" ht="12.75">
      <c r="A29" s="31" t="s">
        <v>44</v>
      </c>
      <c r="B29" s="29" t="s">
        <v>21</v>
      </c>
      <c r="C29" s="4">
        <v>9268135</v>
      </c>
      <c r="D29" s="4">
        <v>9526394</v>
      </c>
      <c r="E29" s="7">
        <v>11874277</v>
      </c>
      <c r="F29" s="8">
        <v>0</v>
      </c>
      <c r="G29" s="4">
        <v>0</v>
      </c>
      <c r="H29" s="30">
        <v>0</v>
      </c>
      <c r="I29" s="10">
        <v>0</v>
      </c>
      <c r="J29" s="9">
        <v>0</v>
      </c>
      <c r="K29" s="4">
        <v>0</v>
      </c>
      <c r="L29" s="7">
        <v>0</v>
      </c>
    </row>
    <row r="30" spans="1:12" ht="12.75">
      <c r="A30" s="31" t="s">
        <v>45</v>
      </c>
      <c r="B30" s="29" t="s">
        <v>46</v>
      </c>
      <c r="C30" s="4">
        <v>0</v>
      </c>
      <c r="D30" s="4">
        <v>3761340</v>
      </c>
      <c r="E30" s="7">
        <v>1211177</v>
      </c>
      <c r="F30" s="9">
        <v>2301830</v>
      </c>
      <c r="G30" s="4">
        <v>4093830</v>
      </c>
      <c r="H30" s="7">
        <v>4093830</v>
      </c>
      <c r="I30" s="10">
        <v>1295337</v>
      </c>
      <c r="J30" s="9">
        <v>4365000</v>
      </c>
      <c r="K30" s="4">
        <v>4600710</v>
      </c>
      <c r="L30" s="7">
        <v>4849179</v>
      </c>
    </row>
    <row r="31" spans="1:12" ht="12.75">
      <c r="A31" s="31" t="s">
        <v>47</v>
      </c>
      <c r="B31" s="29"/>
      <c r="C31" s="4">
        <v>0</v>
      </c>
      <c r="D31" s="4">
        <v>0</v>
      </c>
      <c r="E31" s="7">
        <v>31500716</v>
      </c>
      <c r="F31" s="8">
        <v>20510208</v>
      </c>
      <c r="G31" s="4">
        <v>32292285</v>
      </c>
      <c r="H31" s="30">
        <v>32292285</v>
      </c>
      <c r="I31" s="10">
        <v>6825333</v>
      </c>
      <c r="J31" s="9">
        <v>26124426</v>
      </c>
      <c r="K31" s="4">
        <v>27535141</v>
      </c>
      <c r="L31" s="7">
        <v>29022054</v>
      </c>
    </row>
    <row r="32" spans="1:12" ht="12.75">
      <c r="A32" s="31" t="s">
        <v>33</v>
      </c>
      <c r="B32" s="29"/>
      <c r="C32" s="4">
        <v>16875400</v>
      </c>
      <c r="D32" s="4">
        <v>5368240</v>
      </c>
      <c r="E32" s="7">
        <v>0</v>
      </c>
      <c r="F32" s="9">
        <v>11600000</v>
      </c>
      <c r="G32" s="4">
        <v>4500000</v>
      </c>
      <c r="H32" s="7">
        <v>4500000</v>
      </c>
      <c r="I32" s="10">
        <v>690719</v>
      </c>
      <c r="J32" s="9">
        <v>5400000</v>
      </c>
      <c r="K32" s="4">
        <v>5691600</v>
      </c>
      <c r="L32" s="7">
        <v>5998946</v>
      </c>
    </row>
    <row r="33" spans="1:12" ht="12.75">
      <c r="A33" s="31" t="s">
        <v>48</v>
      </c>
      <c r="B33" s="29" t="s">
        <v>49</v>
      </c>
      <c r="C33" s="4">
        <v>81607750</v>
      </c>
      <c r="D33" s="4">
        <v>73554195</v>
      </c>
      <c r="E33" s="7">
        <v>918882</v>
      </c>
      <c r="F33" s="8">
        <v>34422983</v>
      </c>
      <c r="G33" s="4">
        <v>29320484</v>
      </c>
      <c r="H33" s="7">
        <v>29320484</v>
      </c>
      <c r="I33" s="10">
        <v>17248905</v>
      </c>
      <c r="J33" s="9">
        <v>47760714</v>
      </c>
      <c r="K33" s="4">
        <v>50339789</v>
      </c>
      <c r="L33" s="7">
        <v>53057837</v>
      </c>
    </row>
    <row r="34" spans="1:12" ht="12.75">
      <c r="A34" s="28" t="s">
        <v>50</v>
      </c>
      <c r="B34" s="37"/>
      <c r="C34" s="4">
        <v>1074082</v>
      </c>
      <c r="D34" s="4">
        <v>8587218</v>
      </c>
      <c r="E34" s="7">
        <v>0</v>
      </c>
      <c r="F34" s="9">
        <v>0</v>
      </c>
      <c r="G34" s="4">
        <v>0</v>
      </c>
      <c r="H34" s="7">
        <v>0</v>
      </c>
      <c r="I34" s="10">
        <v>8690168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375420505</v>
      </c>
      <c r="D35" s="41">
        <f aca="true" t="shared" si="1" ref="D35:L35">SUM(D24:D34)</f>
        <v>376436375</v>
      </c>
      <c r="E35" s="42">
        <f t="shared" si="1"/>
        <v>297758135</v>
      </c>
      <c r="F35" s="43">
        <f t="shared" si="1"/>
        <v>424566250</v>
      </c>
      <c r="G35" s="41">
        <f t="shared" si="1"/>
        <v>398052941</v>
      </c>
      <c r="H35" s="42">
        <f t="shared" si="1"/>
        <v>398052941</v>
      </c>
      <c r="I35" s="45">
        <f t="shared" si="1"/>
        <v>554536174</v>
      </c>
      <c r="J35" s="46">
        <f t="shared" si="1"/>
        <v>443512849</v>
      </c>
      <c r="K35" s="41">
        <f t="shared" si="1"/>
        <v>467462534</v>
      </c>
      <c r="L35" s="42">
        <f t="shared" si="1"/>
        <v>492705571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-84405203</v>
      </c>
      <c r="D37" s="57">
        <f aca="true" t="shared" si="2" ref="D37:L37">+D21-D35</f>
        <v>-108367978</v>
      </c>
      <c r="E37" s="58">
        <f t="shared" si="2"/>
        <v>1205241180</v>
      </c>
      <c r="F37" s="59">
        <f t="shared" si="2"/>
        <v>-133898752</v>
      </c>
      <c r="G37" s="57">
        <f t="shared" si="2"/>
        <v>-105896454</v>
      </c>
      <c r="H37" s="58">
        <f t="shared" si="2"/>
        <v>-105896454</v>
      </c>
      <c r="I37" s="60">
        <f t="shared" si="2"/>
        <v>-543415075</v>
      </c>
      <c r="J37" s="61">
        <f t="shared" si="2"/>
        <v>-101386560</v>
      </c>
      <c r="K37" s="57">
        <f t="shared" si="2"/>
        <v>-106861421</v>
      </c>
      <c r="L37" s="58">
        <f t="shared" si="2"/>
        <v>-112631999</v>
      </c>
    </row>
    <row r="38" spans="1:12" ht="21" customHeight="1">
      <c r="A38" s="62" t="s">
        <v>53</v>
      </c>
      <c r="B38" s="37" t="s">
        <v>54</v>
      </c>
      <c r="C38" s="4">
        <v>80896766</v>
      </c>
      <c r="D38" s="4">
        <v>62785503</v>
      </c>
      <c r="E38" s="7">
        <v>0</v>
      </c>
      <c r="F38" s="9">
        <v>69424000</v>
      </c>
      <c r="G38" s="4">
        <v>81554697</v>
      </c>
      <c r="H38" s="7">
        <v>81554697</v>
      </c>
      <c r="I38" s="10">
        <v>14240576</v>
      </c>
      <c r="J38" s="9">
        <v>68284550</v>
      </c>
      <c r="K38" s="4">
        <v>71971916</v>
      </c>
      <c r="L38" s="7">
        <v>75858400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-3508437</v>
      </c>
      <c r="D41" s="69">
        <f aca="true" t="shared" si="3" ref="D41:L41">SUM(D37:D40)</f>
        <v>-45582475</v>
      </c>
      <c r="E41" s="70">
        <f t="shared" si="3"/>
        <v>1205241180</v>
      </c>
      <c r="F41" s="71">
        <f t="shared" si="3"/>
        <v>-64474752</v>
      </c>
      <c r="G41" s="69">
        <f t="shared" si="3"/>
        <v>-24341757</v>
      </c>
      <c r="H41" s="70">
        <f t="shared" si="3"/>
        <v>-24341757</v>
      </c>
      <c r="I41" s="72">
        <f t="shared" si="3"/>
        <v>-529174499</v>
      </c>
      <c r="J41" s="73">
        <f t="shared" si="3"/>
        <v>-33102010</v>
      </c>
      <c r="K41" s="69">
        <f t="shared" si="3"/>
        <v>-34889505</v>
      </c>
      <c r="L41" s="70">
        <f t="shared" si="3"/>
        <v>-36773599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-3508437</v>
      </c>
      <c r="D43" s="79">
        <f aca="true" t="shared" si="4" ref="D43:L43">+D41-D42</f>
        <v>-45582475</v>
      </c>
      <c r="E43" s="80">
        <f t="shared" si="4"/>
        <v>1205241180</v>
      </c>
      <c r="F43" s="81">
        <f t="shared" si="4"/>
        <v>-64474752</v>
      </c>
      <c r="G43" s="79">
        <f t="shared" si="4"/>
        <v>-24341757</v>
      </c>
      <c r="H43" s="80">
        <f t="shared" si="4"/>
        <v>-24341757</v>
      </c>
      <c r="I43" s="82">
        <f t="shared" si="4"/>
        <v>-529174499</v>
      </c>
      <c r="J43" s="83">
        <f t="shared" si="4"/>
        <v>-33102010</v>
      </c>
      <c r="K43" s="79">
        <f t="shared" si="4"/>
        <v>-34889505</v>
      </c>
      <c r="L43" s="80">
        <f t="shared" si="4"/>
        <v>-36773599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-3508437</v>
      </c>
      <c r="D45" s="69">
        <f aca="true" t="shared" si="5" ref="D45:L45">SUM(D43:D44)</f>
        <v>-45582475</v>
      </c>
      <c r="E45" s="70">
        <f t="shared" si="5"/>
        <v>1205241180</v>
      </c>
      <c r="F45" s="71">
        <f t="shared" si="5"/>
        <v>-64474752</v>
      </c>
      <c r="G45" s="69">
        <f t="shared" si="5"/>
        <v>-24341757</v>
      </c>
      <c r="H45" s="70">
        <f t="shared" si="5"/>
        <v>-24341757</v>
      </c>
      <c r="I45" s="72">
        <f t="shared" si="5"/>
        <v>-529174499</v>
      </c>
      <c r="J45" s="73">
        <f t="shared" si="5"/>
        <v>-33102010</v>
      </c>
      <c r="K45" s="69">
        <f t="shared" si="5"/>
        <v>-34889505</v>
      </c>
      <c r="L45" s="70">
        <f t="shared" si="5"/>
        <v>-36773599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-3508437</v>
      </c>
      <c r="D47" s="89">
        <f aca="true" t="shared" si="6" ref="D47:L47">SUM(D45:D46)</f>
        <v>-45582475</v>
      </c>
      <c r="E47" s="90">
        <f t="shared" si="6"/>
        <v>1205241180</v>
      </c>
      <c r="F47" s="91">
        <f t="shared" si="6"/>
        <v>-64474752</v>
      </c>
      <c r="G47" s="89">
        <f t="shared" si="6"/>
        <v>-24341757</v>
      </c>
      <c r="H47" s="92">
        <f t="shared" si="6"/>
        <v>-24341757</v>
      </c>
      <c r="I47" s="93">
        <f t="shared" si="6"/>
        <v>-529174499</v>
      </c>
      <c r="J47" s="94">
        <f t="shared" si="6"/>
        <v>-33102010</v>
      </c>
      <c r="K47" s="89">
        <f t="shared" si="6"/>
        <v>-34889505</v>
      </c>
      <c r="L47" s="95">
        <f t="shared" si="6"/>
        <v>-36773599</v>
      </c>
    </row>
    <row r="48" spans="1:12" ht="12.75">
      <c r="A48" s="1" t="s">
        <v>104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105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106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107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108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109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110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111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112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76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17000149</v>
      </c>
      <c r="D5" s="4">
        <v>22786913</v>
      </c>
      <c r="E5" s="5">
        <v>36235580</v>
      </c>
      <c r="F5" s="6">
        <v>25790820</v>
      </c>
      <c r="G5" s="4">
        <v>-10005000</v>
      </c>
      <c r="H5" s="7">
        <v>-10005000</v>
      </c>
      <c r="I5" s="8">
        <v>16446236</v>
      </c>
      <c r="J5" s="6">
        <v>0</v>
      </c>
      <c r="K5" s="4">
        <v>9</v>
      </c>
      <c r="L5" s="7">
        <v>10</v>
      </c>
    </row>
    <row r="6" spans="1:12" ht="12.75">
      <c r="A6" s="28" t="s">
        <v>22</v>
      </c>
      <c r="B6" s="29" t="s">
        <v>21</v>
      </c>
      <c r="C6" s="4">
        <v>4174159</v>
      </c>
      <c r="D6" s="4">
        <v>6381511</v>
      </c>
      <c r="E6" s="7">
        <v>15088159</v>
      </c>
      <c r="F6" s="9">
        <v>8198625</v>
      </c>
      <c r="G6" s="4">
        <v>-71256797</v>
      </c>
      <c r="H6" s="7">
        <v>-71256797</v>
      </c>
      <c r="I6" s="30">
        <v>5676691</v>
      </c>
      <c r="J6" s="9">
        <v>6494601</v>
      </c>
      <c r="K6" s="4">
        <v>7849356</v>
      </c>
      <c r="L6" s="7">
        <v>8273221</v>
      </c>
    </row>
    <row r="7" spans="1:12" ht="12.75">
      <c r="A7" s="31" t="s">
        <v>23</v>
      </c>
      <c r="B7" s="29" t="s">
        <v>21</v>
      </c>
      <c r="C7" s="4">
        <v>0</v>
      </c>
      <c r="D7" s="4">
        <v>0</v>
      </c>
      <c r="E7" s="7">
        <v>6138667</v>
      </c>
      <c r="F7" s="9">
        <v>0</v>
      </c>
      <c r="G7" s="4">
        <v>0</v>
      </c>
      <c r="H7" s="7">
        <v>0</v>
      </c>
      <c r="I7" s="10">
        <v>0</v>
      </c>
      <c r="J7" s="9">
        <v>0</v>
      </c>
      <c r="K7" s="4">
        <v>0</v>
      </c>
      <c r="L7" s="7">
        <v>1</v>
      </c>
    </row>
    <row r="8" spans="1:12" ht="12.75">
      <c r="A8" s="31" t="s">
        <v>24</v>
      </c>
      <c r="B8" s="29" t="s">
        <v>21</v>
      </c>
      <c r="C8" s="4">
        <v>0</v>
      </c>
      <c r="D8" s="4">
        <v>0</v>
      </c>
      <c r="E8" s="7">
        <v>7664120</v>
      </c>
      <c r="F8" s="9">
        <v>0</v>
      </c>
      <c r="G8" s="4">
        <v>0</v>
      </c>
      <c r="H8" s="7">
        <v>0</v>
      </c>
      <c r="I8" s="10">
        <v>0</v>
      </c>
      <c r="J8" s="9">
        <v>0</v>
      </c>
      <c r="K8" s="4">
        <v>-1</v>
      </c>
      <c r="L8" s="7">
        <v>-1</v>
      </c>
    </row>
    <row r="9" spans="1:12" ht="12.75">
      <c r="A9" s="31" t="s">
        <v>25</v>
      </c>
      <c r="B9" s="29" t="s">
        <v>21</v>
      </c>
      <c r="C9" s="4">
        <v>1311186</v>
      </c>
      <c r="D9" s="4">
        <v>9258007</v>
      </c>
      <c r="E9" s="32">
        <v>3308998</v>
      </c>
      <c r="F9" s="33">
        <v>10469182</v>
      </c>
      <c r="G9" s="34">
        <v>-6750</v>
      </c>
      <c r="H9" s="32">
        <v>-6750</v>
      </c>
      <c r="I9" s="35">
        <v>5928544</v>
      </c>
      <c r="J9" s="36">
        <v>13000000</v>
      </c>
      <c r="K9" s="34">
        <v>13701999</v>
      </c>
      <c r="L9" s="32">
        <v>14441907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316804</v>
      </c>
      <c r="D11" s="4">
        <v>286591</v>
      </c>
      <c r="E11" s="7">
        <v>270873</v>
      </c>
      <c r="F11" s="9">
        <v>435141</v>
      </c>
      <c r="G11" s="4">
        <v>8967130</v>
      </c>
      <c r="H11" s="7">
        <v>8967130</v>
      </c>
      <c r="I11" s="10">
        <v>189805</v>
      </c>
      <c r="J11" s="9">
        <v>2700000</v>
      </c>
      <c r="K11" s="4">
        <v>2781501</v>
      </c>
      <c r="L11" s="7">
        <v>2909562</v>
      </c>
    </row>
    <row r="12" spans="1:12" ht="12.75">
      <c r="A12" s="28" t="s">
        <v>27</v>
      </c>
      <c r="B12" s="37"/>
      <c r="C12" s="4">
        <v>896313</v>
      </c>
      <c r="D12" s="4">
        <v>318819</v>
      </c>
      <c r="E12" s="7">
        <v>0</v>
      </c>
      <c r="F12" s="9">
        <v>225331</v>
      </c>
      <c r="G12" s="4">
        <v>1053508</v>
      </c>
      <c r="H12" s="7">
        <v>1053508</v>
      </c>
      <c r="I12" s="10">
        <v>9165478</v>
      </c>
      <c r="J12" s="9">
        <v>526000</v>
      </c>
      <c r="K12" s="4">
        <v>554404</v>
      </c>
      <c r="L12" s="7">
        <v>584342</v>
      </c>
    </row>
    <row r="13" spans="1:12" ht="12.75">
      <c r="A13" s="28" t="s">
        <v>28</v>
      </c>
      <c r="B13" s="37"/>
      <c r="C13" s="4">
        <v>4670423</v>
      </c>
      <c r="D13" s="4">
        <v>6304163</v>
      </c>
      <c r="E13" s="7">
        <v>919830</v>
      </c>
      <c r="F13" s="9">
        <v>2104000</v>
      </c>
      <c r="G13" s="4">
        <v>970987</v>
      </c>
      <c r="H13" s="7">
        <v>970987</v>
      </c>
      <c r="I13" s="10">
        <v>5423626</v>
      </c>
      <c r="J13" s="9">
        <v>4500000</v>
      </c>
      <c r="K13" s="4">
        <v>4800009</v>
      </c>
      <c r="L13" s="7">
        <v>5059209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33300</v>
      </c>
      <c r="D15" s="4">
        <v>151757</v>
      </c>
      <c r="E15" s="7">
        <v>1557838</v>
      </c>
      <c r="F15" s="9">
        <v>2816</v>
      </c>
      <c r="G15" s="4">
        <v>-562287</v>
      </c>
      <c r="H15" s="7">
        <v>-562287</v>
      </c>
      <c r="I15" s="10">
        <v>186988</v>
      </c>
      <c r="J15" s="9">
        <v>5260</v>
      </c>
      <c r="K15" s="4">
        <v>50001</v>
      </c>
      <c r="L15" s="7">
        <v>100001</v>
      </c>
    </row>
    <row r="16" spans="1:12" ht="12.75">
      <c r="A16" s="28" t="s">
        <v>31</v>
      </c>
      <c r="B16" s="37"/>
      <c r="C16" s="4">
        <v>1185825</v>
      </c>
      <c r="D16" s="4">
        <v>1411632</v>
      </c>
      <c r="E16" s="7">
        <v>41013</v>
      </c>
      <c r="F16" s="9">
        <v>2200000</v>
      </c>
      <c r="G16" s="4">
        <v>254329</v>
      </c>
      <c r="H16" s="7">
        <v>254329</v>
      </c>
      <c r="I16" s="10">
        <v>307672</v>
      </c>
      <c r="J16" s="9">
        <v>4000000</v>
      </c>
      <c r="K16" s="4">
        <v>4216002</v>
      </c>
      <c r="L16" s="7">
        <v>4443666</v>
      </c>
    </row>
    <row r="17" spans="1:12" ht="12.75">
      <c r="A17" s="31" t="s">
        <v>32</v>
      </c>
      <c r="B17" s="29"/>
      <c r="C17" s="4">
        <v>0</v>
      </c>
      <c r="D17" s="4">
        <v>0</v>
      </c>
      <c r="E17" s="7">
        <v>194979</v>
      </c>
      <c r="F17" s="9">
        <v>0</v>
      </c>
      <c r="G17" s="4">
        <v>0</v>
      </c>
      <c r="H17" s="7">
        <v>0</v>
      </c>
      <c r="I17" s="10">
        <v>0</v>
      </c>
      <c r="J17" s="9">
        <v>0</v>
      </c>
      <c r="K17" s="4">
        <v>1</v>
      </c>
      <c r="L17" s="7">
        <v>1</v>
      </c>
    </row>
    <row r="18" spans="1:12" ht="12.75">
      <c r="A18" s="28" t="s">
        <v>33</v>
      </c>
      <c r="B18" s="37"/>
      <c r="C18" s="4">
        <v>48786649</v>
      </c>
      <c r="D18" s="4">
        <v>44804241</v>
      </c>
      <c r="E18" s="7">
        <v>56569328</v>
      </c>
      <c r="F18" s="9">
        <v>56696202</v>
      </c>
      <c r="G18" s="4">
        <v>-4761389</v>
      </c>
      <c r="H18" s="7">
        <v>-4761389</v>
      </c>
      <c r="I18" s="10">
        <v>52907732</v>
      </c>
      <c r="J18" s="9">
        <v>50386879</v>
      </c>
      <c r="K18" s="4">
        <v>52181036</v>
      </c>
      <c r="L18" s="7">
        <v>55657671</v>
      </c>
    </row>
    <row r="19" spans="1:12" ht="12.75">
      <c r="A19" s="28" t="s">
        <v>34</v>
      </c>
      <c r="B19" s="37" t="s">
        <v>21</v>
      </c>
      <c r="C19" s="4">
        <v>2332864</v>
      </c>
      <c r="D19" s="4">
        <v>761163</v>
      </c>
      <c r="E19" s="32">
        <v>10553690</v>
      </c>
      <c r="F19" s="33">
        <v>6043216</v>
      </c>
      <c r="G19" s="34">
        <v>14202303</v>
      </c>
      <c r="H19" s="32">
        <v>14202303</v>
      </c>
      <c r="I19" s="35">
        <v>629702</v>
      </c>
      <c r="J19" s="36">
        <v>57192076</v>
      </c>
      <c r="K19" s="34">
        <v>45641822</v>
      </c>
      <c r="L19" s="32">
        <v>51365274</v>
      </c>
    </row>
    <row r="20" spans="1:12" ht="12.75">
      <c r="A20" s="28" t="s">
        <v>35</v>
      </c>
      <c r="B20" s="37"/>
      <c r="C20" s="4">
        <v>0</v>
      </c>
      <c r="D20" s="4">
        <v>0</v>
      </c>
      <c r="E20" s="7">
        <v>0</v>
      </c>
      <c r="F20" s="9">
        <v>9000000</v>
      </c>
      <c r="G20" s="4">
        <v>8805</v>
      </c>
      <c r="H20" s="38">
        <v>8805</v>
      </c>
      <c r="I20" s="10">
        <v>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80707672</v>
      </c>
      <c r="D21" s="41">
        <f t="shared" si="0"/>
        <v>92464797</v>
      </c>
      <c r="E21" s="42">
        <f t="shared" si="0"/>
        <v>138543075</v>
      </c>
      <c r="F21" s="43">
        <f t="shared" si="0"/>
        <v>121165333</v>
      </c>
      <c r="G21" s="41">
        <f t="shared" si="0"/>
        <v>-61135161</v>
      </c>
      <c r="H21" s="44">
        <f t="shared" si="0"/>
        <v>-61135161</v>
      </c>
      <c r="I21" s="45">
        <f t="shared" si="0"/>
        <v>96862474</v>
      </c>
      <c r="J21" s="46">
        <f t="shared" si="0"/>
        <v>138804816</v>
      </c>
      <c r="K21" s="41">
        <f t="shared" si="0"/>
        <v>131776139</v>
      </c>
      <c r="L21" s="42">
        <f t="shared" si="0"/>
        <v>142834864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42570085</v>
      </c>
      <c r="D24" s="4">
        <v>48740149</v>
      </c>
      <c r="E24" s="7">
        <v>31856859</v>
      </c>
      <c r="F24" s="8">
        <v>51986351</v>
      </c>
      <c r="G24" s="4">
        <v>53719393</v>
      </c>
      <c r="H24" s="30">
        <v>53719393</v>
      </c>
      <c r="I24" s="10">
        <v>30771282</v>
      </c>
      <c r="J24" s="9">
        <v>55800029</v>
      </c>
      <c r="K24" s="4">
        <v>57974778</v>
      </c>
      <c r="L24" s="7">
        <v>61105737</v>
      </c>
    </row>
    <row r="25" spans="1:12" ht="12.75">
      <c r="A25" s="31" t="s">
        <v>39</v>
      </c>
      <c r="B25" s="29"/>
      <c r="C25" s="4">
        <v>3992576</v>
      </c>
      <c r="D25" s="4">
        <v>4157107</v>
      </c>
      <c r="E25" s="7">
        <v>1955751</v>
      </c>
      <c r="F25" s="9">
        <v>5343332</v>
      </c>
      <c r="G25" s="4">
        <v>4543079</v>
      </c>
      <c r="H25" s="7">
        <v>4543079</v>
      </c>
      <c r="I25" s="10">
        <v>0</v>
      </c>
      <c r="J25" s="9">
        <v>4543078</v>
      </c>
      <c r="K25" s="4">
        <v>4788404</v>
      </c>
      <c r="L25" s="7">
        <v>5046969</v>
      </c>
    </row>
    <row r="26" spans="1:12" ht="12.75">
      <c r="A26" s="31" t="s">
        <v>40</v>
      </c>
      <c r="B26" s="29" t="s">
        <v>41</v>
      </c>
      <c r="C26" s="4">
        <v>3973336</v>
      </c>
      <c r="D26" s="4">
        <v>10237328</v>
      </c>
      <c r="E26" s="7">
        <v>5485592</v>
      </c>
      <c r="F26" s="9">
        <v>4500000</v>
      </c>
      <c r="G26" s="4">
        <v>4500000</v>
      </c>
      <c r="H26" s="7">
        <v>4500000</v>
      </c>
      <c r="I26" s="10">
        <v>-1048465</v>
      </c>
      <c r="J26" s="9">
        <v>7000000</v>
      </c>
      <c r="K26" s="4">
        <v>6000010</v>
      </c>
      <c r="L26" s="7">
        <v>5500010</v>
      </c>
    </row>
    <row r="27" spans="1:12" ht="12.75">
      <c r="A27" s="31" t="s">
        <v>42</v>
      </c>
      <c r="B27" s="29" t="s">
        <v>21</v>
      </c>
      <c r="C27" s="4">
        <v>25267477</v>
      </c>
      <c r="D27" s="4">
        <v>21561781</v>
      </c>
      <c r="E27" s="7">
        <v>6366932</v>
      </c>
      <c r="F27" s="8">
        <v>25000000</v>
      </c>
      <c r="G27" s="4">
        <v>18000000</v>
      </c>
      <c r="H27" s="30">
        <v>18000000</v>
      </c>
      <c r="I27" s="10">
        <v>0</v>
      </c>
      <c r="J27" s="9">
        <v>18500000</v>
      </c>
      <c r="K27" s="4">
        <v>19000000</v>
      </c>
      <c r="L27" s="7">
        <v>19500000</v>
      </c>
    </row>
    <row r="28" spans="1:12" ht="12.75">
      <c r="A28" s="31" t="s">
        <v>43</v>
      </c>
      <c r="B28" s="29"/>
      <c r="C28" s="4">
        <v>1238389</v>
      </c>
      <c r="D28" s="4">
        <v>1844077</v>
      </c>
      <c r="E28" s="7">
        <v>865659</v>
      </c>
      <c r="F28" s="9">
        <v>865000</v>
      </c>
      <c r="G28" s="4">
        <v>865000</v>
      </c>
      <c r="H28" s="7">
        <v>865000</v>
      </c>
      <c r="I28" s="10">
        <v>1194557</v>
      </c>
      <c r="J28" s="9">
        <v>736400</v>
      </c>
      <c r="K28" s="4">
        <v>776167</v>
      </c>
      <c r="L28" s="7">
        <v>818080</v>
      </c>
    </row>
    <row r="29" spans="1:12" ht="12.75">
      <c r="A29" s="31" t="s">
        <v>44</v>
      </c>
      <c r="B29" s="29" t="s">
        <v>21</v>
      </c>
      <c r="C29" s="4">
        <v>7954154</v>
      </c>
      <c r="D29" s="4">
        <v>8497041</v>
      </c>
      <c r="E29" s="7">
        <v>19764115</v>
      </c>
      <c r="F29" s="8">
        <v>8700000</v>
      </c>
      <c r="G29" s="4">
        <v>10736129</v>
      </c>
      <c r="H29" s="30">
        <v>10736129</v>
      </c>
      <c r="I29" s="10">
        <v>5809578</v>
      </c>
      <c r="J29" s="9">
        <v>11595019</v>
      </c>
      <c r="K29" s="4">
        <v>12221151</v>
      </c>
      <c r="L29" s="7">
        <v>12881093</v>
      </c>
    </row>
    <row r="30" spans="1:12" ht="12.75">
      <c r="A30" s="31" t="s">
        <v>45</v>
      </c>
      <c r="B30" s="29" t="s">
        <v>46</v>
      </c>
      <c r="C30" s="4">
        <v>0</v>
      </c>
      <c r="D30" s="4">
        <v>0</v>
      </c>
      <c r="E30" s="7">
        <v>4733874</v>
      </c>
      <c r="F30" s="9">
        <v>8305000</v>
      </c>
      <c r="G30" s="4">
        <v>5565405</v>
      </c>
      <c r="H30" s="7">
        <v>5565405</v>
      </c>
      <c r="I30" s="10">
        <v>1626420</v>
      </c>
      <c r="J30" s="9">
        <v>1762700</v>
      </c>
      <c r="K30" s="4">
        <v>1846471</v>
      </c>
      <c r="L30" s="7">
        <v>1946179</v>
      </c>
    </row>
    <row r="31" spans="1:12" ht="12.75">
      <c r="A31" s="31" t="s">
        <v>47</v>
      </c>
      <c r="B31" s="29"/>
      <c r="C31" s="4">
        <v>0</v>
      </c>
      <c r="D31" s="4">
        <v>0</v>
      </c>
      <c r="E31" s="7">
        <v>3848892</v>
      </c>
      <c r="F31" s="8">
        <v>9540000</v>
      </c>
      <c r="G31" s="4">
        <v>8767363</v>
      </c>
      <c r="H31" s="30">
        <v>8767363</v>
      </c>
      <c r="I31" s="10">
        <v>5307869</v>
      </c>
      <c r="J31" s="9">
        <v>14997312</v>
      </c>
      <c r="K31" s="4">
        <v>3324009</v>
      </c>
      <c r="L31" s="7">
        <v>3431965</v>
      </c>
    </row>
    <row r="32" spans="1:12" ht="12.75">
      <c r="A32" s="31" t="s">
        <v>33</v>
      </c>
      <c r="B32" s="29"/>
      <c r="C32" s="4">
        <v>0</v>
      </c>
      <c r="D32" s="4">
        <v>0</v>
      </c>
      <c r="E32" s="7">
        <v>270982</v>
      </c>
      <c r="F32" s="9">
        <v>0</v>
      </c>
      <c r="G32" s="4">
        <v>0</v>
      </c>
      <c r="H32" s="7">
        <v>0</v>
      </c>
      <c r="I32" s="10">
        <v>0</v>
      </c>
      <c r="J32" s="9">
        <v>0</v>
      </c>
      <c r="K32" s="4">
        <v>0</v>
      </c>
      <c r="L32" s="7">
        <v>0</v>
      </c>
    </row>
    <row r="33" spans="1:12" ht="12.75">
      <c r="A33" s="31" t="s">
        <v>48</v>
      </c>
      <c r="B33" s="29" t="s">
        <v>49</v>
      </c>
      <c r="C33" s="4">
        <v>24455690</v>
      </c>
      <c r="D33" s="4">
        <v>40159139</v>
      </c>
      <c r="E33" s="7">
        <v>5665637</v>
      </c>
      <c r="F33" s="8">
        <v>24147548</v>
      </c>
      <c r="G33" s="4">
        <v>24877684</v>
      </c>
      <c r="H33" s="7">
        <v>24877684</v>
      </c>
      <c r="I33" s="10">
        <v>12989114</v>
      </c>
      <c r="J33" s="9">
        <v>23267076</v>
      </c>
      <c r="K33" s="4">
        <v>22986229</v>
      </c>
      <c r="L33" s="7">
        <v>23935344</v>
      </c>
    </row>
    <row r="34" spans="1:12" ht="12.75">
      <c r="A34" s="28" t="s">
        <v>50</v>
      </c>
      <c r="B34" s="37"/>
      <c r="C34" s="4">
        <v>85400</v>
      </c>
      <c r="D34" s="4">
        <v>24458747</v>
      </c>
      <c r="E34" s="7">
        <v>0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109537107</v>
      </c>
      <c r="D35" s="41">
        <f aca="true" t="shared" si="1" ref="D35:L35">SUM(D24:D34)</f>
        <v>159655369</v>
      </c>
      <c r="E35" s="42">
        <f t="shared" si="1"/>
        <v>80814293</v>
      </c>
      <c r="F35" s="43">
        <f t="shared" si="1"/>
        <v>138387231</v>
      </c>
      <c r="G35" s="41">
        <f t="shared" si="1"/>
        <v>131574053</v>
      </c>
      <c r="H35" s="42">
        <f t="shared" si="1"/>
        <v>131574053</v>
      </c>
      <c r="I35" s="45">
        <f t="shared" si="1"/>
        <v>56650355</v>
      </c>
      <c r="J35" s="46">
        <f t="shared" si="1"/>
        <v>138201614</v>
      </c>
      <c r="K35" s="41">
        <f t="shared" si="1"/>
        <v>128917219</v>
      </c>
      <c r="L35" s="42">
        <f t="shared" si="1"/>
        <v>134165377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-28829435</v>
      </c>
      <c r="D37" s="57">
        <f aca="true" t="shared" si="2" ref="D37:L37">+D21-D35</f>
        <v>-67190572</v>
      </c>
      <c r="E37" s="58">
        <f t="shared" si="2"/>
        <v>57728782</v>
      </c>
      <c r="F37" s="59">
        <f t="shared" si="2"/>
        <v>-17221898</v>
      </c>
      <c r="G37" s="57">
        <f t="shared" si="2"/>
        <v>-192709214</v>
      </c>
      <c r="H37" s="58">
        <f t="shared" si="2"/>
        <v>-192709214</v>
      </c>
      <c r="I37" s="60">
        <f t="shared" si="2"/>
        <v>40212119</v>
      </c>
      <c r="J37" s="61">
        <f t="shared" si="2"/>
        <v>603202</v>
      </c>
      <c r="K37" s="57">
        <f t="shared" si="2"/>
        <v>2858920</v>
      </c>
      <c r="L37" s="58">
        <f t="shared" si="2"/>
        <v>8669487</v>
      </c>
    </row>
    <row r="38" spans="1:12" ht="21" customHeight="1">
      <c r="A38" s="62" t="s">
        <v>53</v>
      </c>
      <c r="B38" s="37" t="s">
        <v>54</v>
      </c>
      <c r="C38" s="4">
        <v>33065000</v>
      </c>
      <c r="D38" s="4">
        <v>16028026</v>
      </c>
      <c r="E38" s="7">
        <v>-31030217</v>
      </c>
      <c r="F38" s="9">
        <v>6000000</v>
      </c>
      <c r="G38" s="4">
        <v>-1200</v>
      </c>
      <c r="H38" s="7">
        <v>-1200</v>
      </c>
      <c r="I38" s="10">
        <v>1384060</v>
      </c>
      <c r="J38" s="9">
        <v>17090350</v>
      </c>
      <c r="K38" s="4">
        <v>16048500</v>
      </c>
      <c r="L38" s="7">
        <v>18316350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4235565</v>
      </c>
      <c r="D41" s="69">
        <f aca="true" t="shared" si="3" ref="D41:L41">SUM(D37:D40)</f>
        <v>-51162546</v>
      </c>
      <c r="E41" s="70">
        <f t="shared" si="3"/>
        <v>26698565</v>
      </c>
      <c r="F41" s="71">
        <f t="shared" si="3"/>
        <v>-11221898</v>
      </c>
      <c r="G41" s="69">
        <f t="shared" si="3"/>
        <v>-192710414</v>
      </c>
      <c r="H41" s="70">
        <f t="shared" si="3"/>
        <v>-192710414</v>
      </c>
      <c r="I41" s="72">
        <f t="shared" si="3"/>
        <v>41596179</v>
      </c>
      <c r="J41" s="73">
        <f t="shared" si="3"/>
        <v>17693552</v>
      </c>
      <c r="K41" s="69">
        <f t="shared" si="3"/>
        <v>18907420</v>
      </c>
      <c r="L41" s="70">
        <f t="shared" si="3"/>
        <v>26985837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4235565</v>
      </c>
      <c r="D43" s="79">
        <f aca="true" t="shared" si="4" ref="D43:L43">+D41-D42</f>
        <v>-51162546</v>
      </c>
      <c r="E43" s="80">
        <f t="shared" si="4"/>
        <v>26698565</v>
      </c>
      <c r="F43" s="81">
        <f t="shared" si="4"/>
        <v>-11221898</v>
      </c>
      <c r="G43" s="79">
        <f t="shared" si="4"/>
        <v>-192710414</v>
      </c>
      <c r="H43" s="80">
        <f t="shared" si="4"/>
        <v>-192710414</v>
      </c>
      <c r="I43" s="82">
        <f t="shared" si="4"/>
        <v>41596179</v>
      </c>
      <c r="J43" s="83">
        <f t="shared" si="4"/>
        <v>17693552</v>
      </c>
      <c r="K43" s="79">
        <f t="shared" si="4"/>
        <v>18907420</v>
      </c>
      <c r="L43" s="80">
        <f t="shared" si="4"/>
        <v>26985837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4235565</v>
      </c>
      <c r="D45" s="69">
        <f aca="true" t="shared" si="5" ref="D45:L45">SUM(D43:D44)</f>
        <v>-51162546</v>
      </c>
      <c r="E45" s="70">
        <f t="shared" si="5"/>
        <v>26698565</v>
      </c>
      <c r="F45" s="71">
        <f t="shared" si="5"/>
        <v>-11221898</v>
      </c>
      <c r="G45" s="69">
        <f t="shared" si="5"/>
        <v>-192710414</v>
      </c>
      <c r="H45" s="70">
        <f t="shared" si="5"/>
        <v>-192710414</v>
      </c>
      <c r="I45" s="72">
        <f t="shared" si="5"/>
        <v>41596179</v>
      </c>
      <c r="J45" s="73">
        <f t="shared" si="5"/>
        <v>17693552</v>
      </c>
      <c r="K45" s="69">
        <f t="shared" si="5"/>
        <v>18907420</v>
      </c>
      <c r="L45" s="70">
        <f t="shared" si="5"/>
        <v>26985837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4235565</v>
      </c>
      <c r="D47" s="89">
        <f aca="true" t="shared" si="6" ref="D47:L47">SUM(D45:D46)</f>
        <v>-51162546</v>
      </c>
      <c r="E47" s="90">
        <f t="shared" si="6"/>
        <v>26698565</v>
      </c>
      <c r="F47" s="91">
        <f t="shared" si="6"/>
        <v>-11221898</v>
      </c>
      <c r="G47" s="89">
        <f t="shared" si="6"/>
        <v>-192710414</v>
      </c>
      <c r="H47" s="92">
        <f t="shared" si="6"/>
        <v>-192710414</v>
      </c>
      <c r="I47" s="93">
        <f t="shared" si="6"/>
        <v>41596179</v>
      </c>
      <c r="J47" s="94">
        <f t="shared" si="6"/>
        <v>17693552</v>
      </c>
      <c r="K47" s="89">
        <f t="shared" si="6"/>
        <v>18907420</v>
      </c>
      <c r="L47" s="95">
        <f t="shared" si="6"/>
        <v>26985837</v>
      </c>
    </row>
    <row r="48" spans="1:12" ht="12.75">
      <c r="A48" s="1" t="s">
        <v>104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105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106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107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108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109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110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111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112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15840640</v>
      </c>
      <c r="D5" s="4">
        <v>14013298</v>
      </c>
      <c r="E5" s="5">
        <v>1420802</v>
      </c>
      <c r="F5" s="6">
        <v>17659223</v>
      </c>
      <c r="G5" s="4">
        <v>17659223</v>
      </c>
      <c r="H5" s="7">
        <v>17659223</v>
      </c>
      <c r="I5" s="8">
        <v>1319237</v>
      </c>
      <c r="J5" s="6">
        <v>17659223</v>
      </c>
      <c r="K5" s="4">
        <v>18612820</v>
      </c>
      <c r="L5" s="7">
        <v>19617914</v>
      </c>
    </row>
    <row r="6" spans="1:12" ht="12.75">
      <c r="A6" s="28" t="s">
        <v>22</v>
      </c>
      <c r="B6" s="29" t="s">
        <v>21</v>
      </c>
      <c r="C6" s="4">
        <v>33439733</v>
      </c>
      <c r="D6" s="4">
        <v>28866926</v>
      </c>
      <c r="E6" s="7">
        <v>3965551</v>
      </c>
      <c r="F6" s="9">
        <v>45161354</v>
      </c>
      <c r="G6" s="4">
        <v>45161354</v>
      </c>
      <c r="H6" s="7">
        <v>45161354</v>
      </c>
      <c r="I6" s="30">
        <v>10268333</v>
      </c>
      <c r="J6" s="9">
        <v>45161354</v>
      </c>
      <c r="K6" s="4">
        <v>47600067</v>
      </c>
      <c r="L6" s="7">
        <v>50170470</v>
      </c>
    </row>
    <row r="7" spans="1:12" ht="12.75">
      <c r="A7" s="31" t="s">
        <v>23</v>
      </c>
      <c r="B7" s="29" t="s">
        <v>21</v>
      </c>
      <c r="C7" s="4">
        <v>0</v>
      </c>
      <c r="D7" s="4">
        <v>0</v>
      </c>
      <c r="E7" s="7">
        <v>0</v>
      </c>
      <c r="F7" s="9">
        <v>0</v>
      </c>
      <c r="G7" s="4">
        <v>0</v>
      </c>
      <c r="H7" s="7">
        <v>0</v>
      </c>
      <c r="I7" s="10">
        <v>0</v>
      </c>
      <c r="J7" s="9">
        <v>0</v>
      </c>
      <c r="K7" s="4">
        <v>0</v>
      </c>
      <c r="L7" s="7">
        <v>0</v>
      </c>
    </row>
    <row r="8" spans="1:12" ht="12.75">
      <c r="A8" s="31" t="s">
        <v>24</v>
      </c>
      <c r="B8" s="29" t="s">
        <v>21</v>
      </c>
      <c r="C8" s="4">
        <v>0</v>
      </c>
      <c r="D8" s="4">
        <v>0</v>
      </c>
      <c r="E8" s="7">
        <v>0</v>
      </c>
      <c r="F8" s="9">
        <v>0</v>
      </c>
      <c r="G8" s="4">
        <v>0</v>
      </c>
      <c r="H8" s="7">
        <v>0</v>
      </c>
      <c r="I8" s="10">
        <v>0</v>
      </c>
      <c r="J8" s="9">
        <v>0</v>
      </c>
      <c r="K8" s="4">
        <v>0</v>
      </c>
      <c r="L8" s="7">
        <v>0</v>
      </c>
    </row>
    <row r="9" spans="1:12" ht="12.75">
      <c r="A9" s="31" t="s">
        <v>25</v>
      </c>
      <c r="B9" s="29" t="s">
        <v>21</v>
      </c>
      <c r="C9" s="4">
        <v>8588522</v>
      </c>
      <c r="D9" s="4">
        <v>9133006</v>
      </c>
      <c r="E9" s="32">
        <v>891768</v>
      </c>
      <c r="F9" s="33">
        <v>10718189</v>
      </c>
      <c r="G9" s="34">
        <v>10000000</v>
      </c>
      <c r="H9" s="32">
        <v>10000000</v>
      </c>
      <c r="I9" s="35">
        <v>498278</v>
      </c>
      <c r="J9" s="36">
        <v>10000000</v>
      </c>
      <c r="K9" s="34">
        <v>10540000</v>
      </c>
      <c r="L9" s="32">
        <v>11109160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1001560</v>
      </c>
      <c r="D11" s="4">
        <v>826666</v>
      </c>
      <c r="E11" s="7">
        <v>17288</v>
      </c>
      <c r="F11" s="9">
        <v>5057481</v>
      </c>
      <c r="G11" s="4">
        <v>1057481</v>
      </c>
      <c r="H11" s="7">
        <v>1057481</v>
      </c>
      <c r="I11" s="10">
        <v>6330</v>
      </c>
      <c r="J11" s="9">
        <v>1112470</v>
      </c>
      <c r="K11" s="4">
        <v>1172543</v>
      </c>
      <c r="L11" s="7">
        <v>1235861</v>
      </c>
    </row>
    <row r="12" spans="1:12" ht="12.75">
      <c r="A12" s="28" t="s">
        <v>27</v>
      </c>
      <c r="B12" s="37"/>
      <c r="C12" s="4">
        <v>9422299</v>
      </c>
      <c r="D12" s="4">
        <v>8441923</v>
      </c>
      <c r="E12" s="7">
        <v>995928</v>
      </c>
      <c r="F12" s="9">
        <v>6800000</v>
      </c>
      <c r="G12" s="4">
        <v>1800000</v>
      </c>
      <c r="H12" s="7">
        <v>1800000</v>
      </c>
      <c r="I12" s="10">
        <v>8499</v>
      </c>
      <c r="J12" s="9">
        <v>1893600</v>
      </c>
      <c r="K12" s="4">
        <v>1995854</v>
      </c>
      <c r="L12" s="7">
        <v>2103631</v>
      </c>
    </row>
    <row r="13" spans="1:12" ht="12.75">
      <c r="A13" s="28" t="s">
        <v>28</v>
      </c>
      <c r="B13" s="37"/>
      <c r="C13" s="4">
        <v>2174539</v>
      </c>
      <c r="D13" s="4">
        <v>2302179</v>
      </c>
      <c r="E13" s="7">
        <v>402196</v>
      </c>
      <c r="F13" s="9">
        <v>2640000</v>
      </c>
      <c r="G13" s="4">
        <v>2640000</v>
      </c>
      <c r="H13" s="7">
        <v>2640000</v>
      </c>
      <c r="I13" s="10">
        <v>525601</v>
      </c>
      <c r="J13" s="9">
        <v>2777280</v>
      </c>
      <c r="K13" s="4">
        <v>2927253</v>
      </c>
      <c r="L13" s="7">
        <v>3085324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238876</v>
      </c>
      <c r="D15" s="4">
        <v>171680</v>
      </c>
      <c r="E15" s="7">
        <v>4609</v>
      </c>
      <c r="F15" s="9">
        <v>506318</v>
      </c>
      <c r="G15" s="4">
        <v>506318</v>
      </c>
      <c r="H15" s="7">
        <v>506318</v>
      </c>
      <c r="I15" s="10">
        <v>-609</v>
      </c>
      <c r="J15" s="9">
        <v>506318</v>
      </c>
      <c r="K15" s="4">
        <v>533659</v>
      </c>
      <c r="L15" s="7">
        <v>562477</v>
      </c>
    </row>
    <row r="16" spans="1:12" ht="12.75">
      <c r="A16" s="28" t="s">
        <v>31</v>
      </c>
      <c r="B16" s="37"/>
      <c r="C16" s="4">
        <v>0</v>
      </c>
      <c r="D16" s="4">
        <v>0</v>
      </c>
      <c r="E16" s="7">
        <v>475478</v>
      </c>
      <c r="F16" s="9">
        <v>2613124</v>
      </c>
      <c r="G16" s="4">
        <v>2613124</v>
      </c>
      <c r="H16" s="7">
        <v>2613124</v>
      </c>
      <c r="I16" s="10">
        <v>334087</v>
      </c>
      <c r="J16" s="9">
        <v>2749007</v>
      </c>
      <c r="K16" s="4">
        <v>2897453</v>
      </c>
      <c r="L16" s="7">
        <v>3053915</v>
      </c>
    </row>
    <row r="17" spans="1:12" ht="12.75">
      <c r="A17" s="31" t="s">
        <v>32</v>
      </c>
      <c r="B17" s="29"/>
      <c r="C17" s="4">
        <v>3218972</v>
      </c>
      <c r="D17" s="4">
        <v>3051706</v>
      </c>
      <c r="E17" s="7">
        <v>-1355596</v>
      </c>
      <c r="F17" s="9">
        <v>1667952</v>
      </c>
      <c r="G17" s="4">
        <v>1667952</v>
      </c>
      <c r="H17" s="7">
        <v>1667952</v>
      </c>
      <c r="I17" s="10">
        <v>404676</v>
      </c>
      <c r="J17" s="9">
        <v>1667952</v>
      </c>
      <c r="K17" s="4">
        <v>1758021</v>
      </c>
      <c r="L17" s="7">
        <v>1852955</v>
      </c>
    </row>
    <row r="18" spans="1:12" ht="12.75">
      <c r="A18" s="28" t="s">
        <v>33</v>
      </c>
      <c r="B18" s="37"/>
      <c r="C18" s="4">
        <v>131521588</v>
      </c>
      <c r="D18" s="4">
        <v>124981536</v>
      </c>
      <c r="E18" s="7">
        <v>8409358</v>
      </c>
      <c r="F18" s="9">
        <v>129167000</v>
      </c>
      <c r="G18" s="4">
        <v>120723022</v>
      </c>
      <c r="H18" s="7">
        <v>120723022</v>
      </c>
      <c r="I18" s="10">
        <v>18125150</v>
      </c>
      <c r="J18" s="9">
        <v>112540950</v>
      </c>
      <c r="K18" s="4">
        <v>115686800</v>
      </c>
      <c r="L18" s="7">
        <v>122470250</v>
      </c>
    </row>
    <row r="19" spans="1:12" ht="12.75">
      <c r="A19" s="28" t="s">
        <v>34</v>
      </c>
      <c r="B19" s="37" t="s">
        <v>21</v>
      </c>
      <c r="C19" s="4">
        <v>1338538</v>
      </c>
      <c r="D19" s="4">
        <v>508495</v>
      </c>
      <c r="E19" s="32">
        <v>3466272</v>
      </c>
      <c r="F19" s="33">
        <v>2493812</v>
      </c>
      <c r="G19" s="34">
        <v>4293256</v>
      </c>
      <c r="H19" s="32">
        <v>4293256</v>
      </c>
      <c r="I19" s="35">
        <v>3222799</v>
      </c>
      <c r="J19" s="36">
        <v>1370504</v>
      </c>
      <c r="K19" s="34">
        <v>1444514</v>
      </c>
      <c r="L19" s="32">
        <v>1522517</v>
      </c>
    </row>
    <row r="20" spans="1:12" ht="12.75">
      <c r="A20" s="28" t="s">
        <v>35</v>
      </c>
      <c r="B20" s="37"/>
      <c r="C20" s="4">
        <v>0</v>
      </c>
      <c r="D20" s="4">
        <v>542667</v>
      </c>
      <c r="E20" s="7">
        <v>0</v>
      </c>
      <c r="F20" s="9">
        <v>10091900</v>
      </c>
      <c r="G20" s="4">
        <v>10000000</v>
      </c>
      <c r="H20" s="38">
        <v>10000000</v>
      </c>
      <c r="I20" s="10">
        <v>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206785267</v>
      </c>
      <c r="D21" s="41">
        <f t="shared" si="0"/>
        <v>192840082</v>
      </c>
      <c r="E21" s="42">
        <f t="shared" si="0"/>
        <v>18693654</v>
      </c>
      <c r="F21" s="43">
        <f t="shared" si="0"/>
        <v>234576353</v>
      </c>
      <c r="G21" s="41">
        <f t="shared" si="0"/>
        <v>218121730</v>
      </c>
      <c r="H21" s="44">
        <f t="shared" si="0"/>
        <v>218121730</v>
      </c>
      <c r="I21" s="45">
        <f t="shared" si="0"/>
        <v>34712381</v>
      </c>
      <c r="J21" s="46">
        <f t="shared" si="0"/>
        <v>197438658</v>
      </c>
      <c r="K21" s="41">
        <f t="shared" si="0"/>
        <v>205168984</v>
      </c>
      <c r="L21" s="42">
        <f t="shared" si="0"/>
        <v>216784474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75493044</v>
      </c>
      <c r="D24" s="4">
        <v>112135015</v>
      </c>
      <c r="E24" s="7">
        <v>7927043</v>
      </c>
      <c r="F24" s="8">
        <v>117083245</v>
      </c>
      <c r="G24" s="4">
        <v>114024703</v>
      </c>
      <c r="H24" s="30">
        <v>114024703</v>
      </c>
      <c r="I24" s="10">
        <v>13201434</v>
      </c>
      <c r="J24" s="9">
        <v>115164962</v>
      </c>
      <c r="K24" s="4">
        <v>121383863</v>
      </c>
      <c r="L24" s="7">
        <v>127938588</v>
      </c>
    </row>
    <row r="25" spans="1:12" ht="12.75">
      <c r="A25" s="31" t="s">
        <v>39</v>
      </c>
      <c r="B25" s="29"/>
      <c r="C25" s="4">
        <v>13849345</v>
      </c>
      <c r="D25" s="4">
        <v>11561289</v>
      </c>
      <c r="E25" s="7">
        <v>1027091</v>
      </c>
      <c r="F25" s="9">
        <v>13243862</v>
      </c>
      <c r="G25" s="4">
        <v>12243862</v>
      </c>
      <c r="H25" s="7">
        <v>12243862</v>
      </c>
      <c r="I25" s="10">
        <v>922104</v>
      </c>
      <c r="J25" s="9">
        <v>12243862</v>
      </c>
      <c r="K25" s="4">
        <v>12905031</v>
      </c>
      <c r="L25" s="7">
        <v>13601902</v>
      </c>
    </row>
    <row r="26" spans="1:12" ht="12.75">
      <c r="A26" s="31" t="s">
        <v>40</v>
      </c>
      <c r="B26" s="29" t="s">
        <v>41</v>
      </c>
      <c r="C26" s="4">
        <v>11739160</v>
      </c>
      <c r="D26" s="4">
        <v>7916439</v>
      </c>
      <c r="E26" s="7">
        <v>0</v>
      </c>
      <c r="F26" s="9">
        <v>2500000</v>
      </c>
      <c r="G26" s="4">
        <v>2500000</v>
      </c>
      <c r="H26" s="7">
        <v>2500000</v>
      </c>
      <c r="I26" s="10">
        <v>0</v>
      </c>
      <c r="J26" s="9">
        <v>2500000</v>
      </c>
      <c r="K26" s="4">
        <v>2635000</v>
      </c>
      <c r="L26" s="7">
        <v>2777290</v>
      </c>
    </row>
    <row r="27" spans="1:12" ht="12.75">
      <c r="A27" s="31" t="s">
        <v>42</v>
      </c>
      <c r="B27" s="29" t="s">
        <v>21</v>
      </c>
      <c r="C27" s="4">
        <v>28845440</v>
      </c>
      <c r="D27" s="4">
        <v>29037532</v>
      </c>
      <c r="E27" s="7">
        <v>29853652</v>
      </c>
      <c r="F27" s="8">
        <v>28000000</v>
      </c>
      <c r="G27" s="4">
        <v>28000000</v>
      </c>
      <c r="H27" s="30">
        <v>28000000</v>
      </c>
      <c r="I27" s="10">
        <v>56694984</v>
      </c>
      <c r="J27" s="9">
        <v>28000000</v>
      </c>
      <c r="K27" s="4">
        <v>29512000</v>
      </c>
      <c r="L27" s="7">
        <v>31105648</v>
      </c>
    </row>
    <row r="28" spans="1:12" ht="12.75">
      <c r="A28" s="31" t="s">
        <v>43</v>
      </c>
      <c r="B28" s="29"/>
      <c r="C28" s="4">
        <v>16369510</v>
      </c>
      <c r="D28" s="4">
        <v>2506888</v>
      </c>
      <c r="E28" s="7">
        <v>-2656</v>
      </c>
      <c r="F28" s="9">
        <v>50000</v>
      </c>
      <c r="G28" s="4">
        <v>50000</v>
      </c>
      <c r="H28" s="7">
        <v>50000</v>
      </c>
      <c r="I28" s="10">
        <v>2429</v>
      </c>
      <c r="J28" s="9">
        <v>100000</v>
      </c>
      <c r="K28" s="4">
        <v>105400</v>
      </c>
      <c r="L28" s="7">
        <v>111092</v>
      </c>
    </row>
    <row r="29" spans="1:12" ht="12.75">
      <c r="A29" s="31" t="s">
        <v>44</v>
      </c>
      <c r="B29" s="29" t="s">
        <v>21</v>
      </c>
      <c r="C29" s="4">
        <v>24312805</v>
      </c>
      <c r="D29" s="4">
        <v>26164717</v>
      </c>
      <c r="E29" s="7">
        <v>3251548</v>
      </c>
      <c r="F29" s="8">
        <v>30049600</v>
      </c>
      <c r="G29" s="4">
        <v>30049600</v>
      </c>
      <c r="H29" s="30">
        <v>30049600</v>
      </c>
      <c r="I29" s="10">
        <v>12453255</v>
      </c>
      <c r="J29" s="9">
        <v>31612179</v>
      </c>
      <c r="K29" s="4">
        <v>33319237</v>
      </c>
      <c r="L29" s="7">
        <v>35118476</v>
      </c>
    </row>
    <row r="30" spans="1:12" ht="12.75">
      <c r="A30" s="31" t="s">
        <v>45</v>
      </c>
      <c r="B30" s="29" t="s">
        <v>46</v>
      </c>
      <c r="C30" s="4">
        <v>0</v>
      </c>
      <c r="D30" s="4">
        <v>0</v>
      </c>
      <c r="E30" s="7">
        <v>53960</v>
      </c>
      <c r="F30" s="9">
        <v>248400</v>
      </c>
      <c r="G30" s="4">
        <v>223900</v>
      </c>
      <c r="H30" s="7">
        <v>223900</v>
      </c>
      <c r="I30" s="10">
        <v>12508</v>
      </c>
      <c r="J30" s="9">
        <v>235544</v>
      </c>
      <c r="K30" s="4">
        <v>248261</v>
      </c>
      <c r="L30" s="7">
        <v>261666</v>
      </c>
    </row>
    <row r="31" spans="1:12" ht="12.75">
      <c r="A31" s="31" t="s">
        <v>47</v>
      </c>
      <c r="B31" s="29"/>
      <c r="C31" s="4">
        <v>504420</v>
      </c>
      <c r="D31" s="4">
        <v>0</v>
      </c>
      <c r="E31" s="7">
        <v>-13807769</v>
      </c>
      <c r="F31" s="8">
        <v>20075699</v>
      </c>
      <c r="G31" s="4">
        <v>17876375</v>
      </c>
      <c r="H31" s="30">
        <v>17876375</v>
      </c>
      <c r="I31" s="10">
        <v>454182</v>
      </c>
      <c r="J31" s="9">
        <v>15508675</v>
      </c>
      <c r="K31" s="4">
        <v>16346142</v>
      </c>
      <c r="L31" s="7">
        <v>17228835</v>
      </c>
    </row>
    <row r="32" spans="1:12" ht="12.75">
      <c r="A32" s="31" t="s">
        <v>33</v>
      </c>
      <c r="B32" s="29"/>
      <c r="C32" s="4">
        <v>0</v>
      </c>
      <c r="D32" s="4">
        <v>0</v>
      </c>
      <c r="E32" s="7">
        <v>0</v>
      </c>
      <c r="F32" s="9">
        <v>0</v>
      </c>
      <c r="G32" s="4">
        <v>0</v>
      </c>
      <c r="H32" s="7">
        <v>0</v>
      </c>
      <c r="I32" s="10">
        <v>0</v>
      </c>
      <c r="J32" s="9">
        <v>0</v>
      </c>
      <c r="K32" s="4">
        <v>0</v>
      </c>
      <c r="L32" s="7">
        <v>0</v>
      </c>
    </row>
    <row r="33" spans="1:12" ht="12.75">
      <c r="A33" s="31" t="s">
        <v>48</v>
      </c>
      <c r="B33" s="29" t="s">
        <v>49</v>
      </c>
      <c r="C33" s="4">
        <v>62244444</v>
      </c>
      <c r="D33" s="4">
        <v>64246752</v>
      </c>
      <c r="E33" s="7">
        <v>-3981908</v>
      </c>
      <c r="F33" s="8">
        <v>26067700</v>
      </c>
      <c r="G33" s="4">
        <v>22545990</v>
      </c>
      <c r="H33" s="7">
        <v>22545990</v>
      </c>
      <c r="I33" s="10">
        <v>10747101</v>
      </c>
      <c r="J33" s="9">
        <v>20359861</v>
      </c>
      <c r="K33" s="4">
        <v>21459294</v>
      </c>
      <c r="L33" s="7">
        <v>22618093</v>
      </c>
    </row>
    <row r="34" spans="1:12" ht="12.75">
      <c r="A34" s="28" t="s">
        <v>50</v>
      </c>
      <c r="B34" s="37"/>
      <c r="C34" s="4">
        <v>1784212</v>
      </c>
      <c r="D34" s="4">
        <v>47128072</v>
      </c>
      <c r="E34" s="7">
        <v>2338580</v>
      </c>
      <c r="F34" s="9">
        <v>0</v>
      </c>
      <c r="G34" s="4">
        <v>0</v>
      </c>
      <c r="H34" s="7">
        <v>0</v>
      </c>
      <c r="I34" s="10">
        <v>1484172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235142380</v>
      </c>
      <c r="D35" s="41">
        <f aca="true" t="shared" si="1" ref="D35:L35">SUM(D24:D34)</f>
        <v>300696704</v>
      </c>
      <c r="E35" s="42">
        <f t="shared" si="1"/>
        <v>26659541</v>
      </c>
      <c r="F35" s="43">
        <f t="shared" si="1"/>
        <v>237318506</v>
      </c>
      <c r="G35" s="41">
        <f t="shared" si="1"/>
        <v>227514430</v>
      </c>
      <c r="H35" s="42">
        <f t="shared" si="1"/>
        <v>227514430</v>
      </c>
      <c r="I35" s="45">
        <f t="shared" si="1"/>
        <v>95972169</v>
      </c>
      <c r="J35" s="46">
        <f t="shared" si="1"/>
        <v>225725083</v>
      </c>
      <c r="K35" s="41">
        <f t="shared" si="1"/>
        <v>237914228</v>
      </c>
      <c r="L35" s="42">
        <f t="shared" si="1"/>
        <v>250761590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-28357113</v>
      </c>
      <c r="D37" s="57">
        <f aca="true" t="shared" si="2" ref="D37:L37">+D21-D35</f>
        <v>-107856622</v>
      </c>
      <c r="E37" s="58">
        <f t="shared" si="2"/>
        <v>-7965887</v>
      </c>
      <c r="F37" s="59">
        <f t="shared" si="2"/>
        <v>-2742153</v>
      </c>
      <c r="G37" s="57">
        <f t="shared" si="2"/>
        <v>-9392700</v>
      </c>
      <c r="H37" s="58">
        <f t="shared" si="2"/>
        <v>-9392700</v>
      </c>
      <c r="I37" s="60">
        <f t="shared" si="2"/>
        <v>-61259788</v>
      </c>
      <c r="J37" s="61">
        <f t="shared" si="2"/>
        <v>-28286425</v>
      </c>
      <c r="K37" s="57">
        <f t="shared" si="2"/>
        <v>-32745244</v>
      </c>
      <c r="L37" s="58">
        <f t="shared" si="2"/>
        <v>-33977116</v>
      </c>
    </row>
    <row r="38" spans="1:12" ht="21" customHeight="1">
      <c r="A38" s="62" t="s">
        <v>53</v>
      </c>
      <c r="B38" s="37" t="s">
        <v>54</v>
      </c>
      <c r="C38" s="4">
        <v>34611274</v>
      </c>
      <c r="D38" s="4">
        <v>21640116</v>
      </c>
      <c r="E38" s="7">
        <v>27145300</v>
      </c>
      <c r="F38" s="9">
        <v>5000000</v>
      </c>
      <c r="G38" s="4">
        <v>5000000</v>
      </c>
      <c r="H38" s="7">
        <v>5000000</v>
      </c>
      <c r="I38" s="10">
        <v>5710117</v>
      </c>
      <c r="J38" s="9">
        <v>43632050</v>
      </c>
      <c r="K38" s="4">
        <v>32195200</v>
      </c>
      <c r="L38" s="7">
        <v>36719750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6254161</v>
      </c>
      <c r="D41" s="69">
        <f aca="true" t="shared" si="3" ref="D41:L41">SUM(D37:D40)</f>
        <v>-86216506</v>
      </c>
      <c r="E41" s="70">
        <f t="shared" si="3"/>
        <v>19179413</v>
      </c>
      <c r="F41" s="71">
        <f t="shared" si="3"/>
        <v>2257847</v>
      </c>
      <c r="G41" s="69">
        <f t="shared" si="3"/>
        <v>-4392700</v>
      </c>
      <c r="H41" s="70">
        <f t="shared" si="3"/>
        <v>-4392700</v>
      </c>
      <c r="I41" s="72">
        <f t="shared" si="3"/>
        <v>-55549671</v>
      </c>
      <c r="J41" s="73">
        <f t="shared" si="3"/>
        <v>15345625</v>
      </c>
      <c r="K41" s="69">
        <f t="shared" si="3"/>
        <v>-550044</v>
      </c>
      <c r="L41" s="70">
        <f t="shared" si="3"/>
        <v>2742634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6254161</v>
      </c>
      <c r="D43" s="79">
        <f aca="true" t="shared" si="4" ref="D43:L43">+D41-D42</f>
        <v>-86216506</v>
      </c>
      <c r="E43" s="80">
        <f t="shared" si="4"/>
        <v>19179413</v>
      </c>
      <c r="F43" s="81">
        <f t="shared" si="4"/>
        <v>2257847</v>
      </c>
      <c r="G43" s="79">
        <f t="shared" si="4"/>
        <v>-4392700</v>
      </c>
      <c r="H43" s="80">
        <f t="shared" si="4"/>
        <v>-4392700</v>
      </c>
      <c r="I43" s="82">
        <f t="shared" si="4"/>
        <v>-55549671</v>
      </c>
      <c r="J43" s="83">
        <f t="shared" si="4"/>
        <v>15345625</v>
      </c>
      <c r="K43" s="79">
        <f t="shared" si="4"/>
        <v>-550044</v>
      </c>
      <c r="L43" s="80">
        <f t="shared" si="4"/>
        <v>2742634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6254161</v>
      </c>
      <c r="D45" s="69">
        <f aca="true" t="shared" si="5" ref="D45:L45">SUM(D43:D44)</f>
        <v>-86216506</v>
      </c>
      <c r="E45" s="70">
        <f t="shared" si="5"/>
        <v>19179413</v>
      </c>
      <c r="F45" s="71">
        <f t="shared" si="5"/>
        <v>2257847</v>
      </c>
      <c r="G45" s="69">
        <f t="shared" si="5"/>
        <v>-4392700</v>
      </c>
      <c r="H45" s="70">
        <f t="shared" si="5"/>
        <v>-4392700</v>
      </c>
      <c r="I45" s="72">
        <f t="shared" si="5"/>
        <v>-55549671</v>
      </c>
      <c r="J45" s="73">
        <f t="shared" si="5"/>
        <v>15345625</v>
      </c>
      <c r="K45" s="69">
        <f t="shared" si="5"/>
        <v>-550044</v>
      </c>
      <c r="L45" s="70">
        <f t="shared" si="5"/>
        <v>2742634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6254161</v>
      </c>
      <c r="D47" s="89">
        <f aca="true" t="shared" si="6" ref="D47:L47">SUM(D45:D46)</f>
        <v>-86216506</v>
      </c>
      <c r="E47" s="90">
        <f t="shared" si="6"/>
        <v>19179413</v>
      </c>
      <c r="F47" s="91">
        <f t="shared" si="6"/>
        <v>2257847</v>
      </c>
      <c r="G47" s="89">
        <f t="shared" si="6"/>
        <v>-4392700</v>
      </c>
      <c r="H47" s="92">
        <f t="shared" si="6"/>
        <v>-4392700</v>
      </c>
      <c r="I47" s="93">
        <f t="shared" si="6"/>
        <v>-55549671</v>
      </c>
      <c r="J47" s="94">
        <f t="shared" si="6"/>
        <v>15345625</v>
      </c>
      <c r="K47" s="89">
        <f t="shared" si="6"/>
        <v>-550044</v>
      </c>
      <c r="L47" s="95">
        <f t="shared" si="6"/>
        <v>2742634</v>
      </c>
    </row>
    <row r="48" spans="1:12" ht="12.75">
      <c r="A48" s="1" t="s">
        <v>104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105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106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107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108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109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110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111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112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78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18922386</v>
      </c>
      <c r="D5" s="4">
        <v>25720317</v>
      </c>
      <c r="E5" s="5">
        <v>-196902</v>
      </c>
      <c r="F5" s="6">
        <v>28779832</v>
      </c>
      <c r="G5" s="4">
        <v>25467860</v>
      </c>
      <c r="H5" s="7">
        <v>25467860</v>
      </c>
      <c r="I5" s="8">
        <v>31240118</v>
      </c>
      <c r="J5" s="6">
        <v>38820998</v>
      </c>
      <c r="K5" s="4">
        <v>40917333</v>
      </c>
      <c r="L5" s="7">
        <v>43126865</v>
      </c>
    </row>
    <row r="6" spans="1:12" ht="12.75">
      <c r="A6" s="28" t="s">
        <v>22</v>
      </c>
      <c r="B6" s="29" t="s">
        <v>21</v>
      </c>
      <c r="C6" s="4">
        <v>0</v>
      </c>
      <c r="D6" s="4">
        <v>0</v>
      </c>
      <c r="E6" s="7">
        <v>0</v>
      </c>
      <c r="F6" s="9">
        <v>0</v>
      </c>
      <c r="G6" s="4">
        <v>0</v>
      </c>
      <c r="H6" s="7">
        <v>0</v>
      </c>
      <c r="I6" s="30">
        <v>0</v>
      </c>
      <c r="J6" s="9">
        <v>0</v>
      </c>
      <c r="K6" s="4">
        <v>0</v>
      </c>
      <c r="L6" s="7">
        <v>0</v>
      </c>
    </row>
    <row r="7" spans="1:12" ht="12.75">
      <c r="A7" s="31" t="s">
        <v>23</v>
      </c>
      <c r="B7" s="29" t="s">
        <v>21</v>
      </c>
      <c r="C7" s="4">
        <v>0</v>
      </c>
      <c r="D7" s="4">
        <v>0</v>
      </c>
      <c r="E7" s="7">
        <v>0</v>
      </c>
      <c r="F7" s="9">
        <v>0</v>
      </c>
      <c r="G7" s="4">
        <v>0</v>
      </c>
      <c r="H7" s="7">
        <v>0</v>
      </c>
      <c r="I7" s="10">
        <v>0</v>
      </c>
      <c r="J7" s="9">
        <v>0</v>
      </c>
      <c r="K7" s="4">
        <v>0</v>
      </c>
      <c r="L7" s="7">
        <v>0</v>
      </c>
    </row>
    <row r="8" spans="1:12" ht="12.75">
      <c r="A8" s="31" t="s">
        <v>24</v>
      </c>
      <c r="B8" s="29" t="s">
        <v>21</v>
      </c>
      <c r="C8" s="4">
        <v>0</v>
      </c>
      <c r="D8" s="4">
        <v>0</v>
      </c>
      <c r="E8" s="7">
        <v>0</v>
      </c>
      <c r="F8" s="9">
        <v>0</v>
      </c>
      <c r="G8" s="4">
        <v>0</v>
      </c>
      <c r="H8" s="7">
        <v>0</v>
      </c>
      <c r="I8" s="10">
        <v>0</v>
      </c>
      <c r="J8" s="9">
        <v>0</v>
      </c>
      <c r="K8" s="4">
        <v>0</v>
      </c>
      <c r="L8" s="7">
        <v>0</v>
      </c>
    </row>
    <row r="9" spans="1:12" ht="12.75">
      <c r="A9" s="31" t="s">
        <v>25</v>
      </c>
      <c r="B9" s="29" t="s">
        <v>21</v>
      </c>
      <c r="C9" s="4">
        <v>571929</v>
      </c>
      <c r="D9" s="4">
        <v>653355</v>
      </c>
      <c r="E9" s="32">
        <v>53264</v>
      </c>
      <c r="F9" s="33">
        <v>755323</v>
      </c>
      <c r="G9" s="34">
        <v>604258</v>
      </c>
      <c r="H9" s="32">
        <v>604258</v>
      </c>
      <c r="I9" s="35">
        <v>805722</v>
      </c>
      <c r="J9" s="36">
        <v>635680</v>
      </c>
      <c r="K9" s="34">
        <v>670007</v>
      </c>
      <c r="L9" s="32">
        <v>706187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213454</v>
      </c>
      <c r="D11" s="4">
        <v>141110</v>
      </c>
      <c r="E11" s="7">
        <v>8342</v>
      </c>
      <c r="F11" s="9">
        <v>572207</v>
      </c>
      <c r="G11" s="4">
        <v>652207</v>
      </c>
      <c r="H11" s="7">
        <v>652207</v>
      </c>
      <c r="I11" s="10">
        <v>157176</v>
      </c>
      <c r="J11" s="9">
        <v>686122</v>
      </c>
      <c r="K11" s="4">
        <v>723172</v>
      </c>
      <c r="L11" s="7">
        <v>762224</v>
      </c>
    </row>
    <row r="12" spans="1:12" ht="12.75">
      <c r="A12" s="28" t="s">
        <v>27</v>
      </c>
      <c r="B12" s="37"/>
      <c r="C12" s="4">
        <v>1255184</v>
      </c>
      <c r="D12" s="4">
        <v>1129318</v>
      </c>
      <c r="E12" s="7">
        <v>129678</v>
      </c>
      <c r="F12" s="9">
        <v>2701720</v>
      </c>
      <c r="G12" s="4">
        <v>2771720</v>
      </c>
      <c r="H12" s="7">
        <v>2771720</v>
      </c>
      <c r="I12" s="10">
        <v>1211707</v>
      </c>
      <c r="J12" s="9">
        <v>2915849</v>
      </c>
      <c r="K12" s="4">
        <v>3073305</v>
      </c>
      <c r="L12" s="7">
        <v>3239264</v>
      </c>
    </row>
    <row r="13" spans="1:12" ht="12.75">
      <c r="A13" s="28" t="s">
        <v>28</v>
      </c>
      <c r="B13" s="37"/>
      <c r="C13" s="4">
        <v>3277506</v>
      </c>
      <c r="D13" s="4">
        <v>1563423</v>
      </c>
      <c r="E13" s="7">
        <v>-1346740</v>
      </c>
      <c r="F13" s="9">
        <v>4343234</v>
      </c>
      <c r="G13" s="4">
        <v>3985919</v>
      </c>
      <c r="H13" s="7">
        <v>3985919</v>
      </c>
      <c r="I13" s="10">
        <v>2085764</v>
      </c>
      <c r="J13" s="9">
        <v>5031824</v>
      </c>
      <c r="K13" s="4">
        <v>5303543</v>
      </c>
      <c r="L13" s="7">
        <v>5589934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623592</v>
      </c>
      <c r="D15" s="4">
        <v>588650</v>
      </c>
      <c r="E15" s="7">
        <v>334272</v>
      </c>
      <c r="F15" s="9">
        <v>3899788</v>
      </c>
      <c r="G15" s="4">
        <v>5399788</v>
      </c>
      <c r="H15" s="7">
        <v>5399788</v>
      </c>
      <c r="I15" s="10">
        <v>1154950</v>
      </c>
      <c r="J15" s="9">
        <v>5680577</v>
      </c>
      <c r="K15" s="4">
        <v>5987328</v>
      </c>
      <c r="L15" s="7">
        <v>6310644</v>
      </c>
    </row>
    <row r="16" spans="1:12" ht="12.75">
      <c r="A16" s="28" t="s">
        <v>31</v>
      </c>
      <c r="B16" s="37"/>
      <c r="C16" s="4">
        <v>1638850</v>
      </c>
      <c r="D16" s="4">
        <v>1604886</v>
      </c>
      <c r="E16" s="7">
        <v>178479</v>
      </c>
      <c r="F16" s="9">
        <v>2248877</v>
      </c>
      <c r="G16" s="4">
        <v>2248877</v>
      </c>
      <c r="H16" s="7">
        <v>2248877</v>
      </c>
      <c r="I16" s="10">
        <v>1756357</v>
      </c>
      <c r="J16" s="9">
        <v>2365818</v>
      </c>
      <c r="K16" s="4">
        <v>2493573</v>
      </c>
      <c r="L16" s="7">
        <v>2628226</v>
      </c>
    </row>
    <row r="17" spans="1:12" ht="12.75">
      <c r="A17" s="31" t="s">
        <v>32</v>
      </c>
      <c r="B17" s="29"/>
      <c r="C17" s="4">
        <v>315731</v>
      </c>
      <c r="D17" s="4">
        <v>343681</v>
      </c>
      <c r="E17" s="7">
        <v>23169</v>
      </c>
      <c r="F17" s="9">
        <v>509106</v>
      </c>
      <c r="G17" s="4">
        <v>509106</v>
      </c>
      <c r="H17" s="7">
        <v>509106</v>
      </c>
      <c r="I17" s="10">
        <v>391981</v>
      </c>
      <c r="J17" s="9">
        <v>535580</v>
      </c>
      <c r="K17" s="4">
        <v>564501</v>
      </c>
      <c r="L17" s="7">
        <v>594984</v>
      </c>
    </row>
    <row r="18" spans="1:12" ht="12.75">
      <c r="A18" s="28" t="s">
        <v>33</v>
      </c>
      <c r="B18" s="37"/>
      <c r="C18" s="4">
        <v>86859000</v>
      </c>
      <c r="D18" s="4">
        <v>83293293</v>
      </c>
      <c r="E18" s="7">
        <v>5467650</v>
      </c>
      <c r="F18" s="9">
        <v>95935267</v>
      </c>
      <c r="G18" s="4">
        <v>96056701</v>
      </c>
      <c r="H18" s="7">
        <v>96056701</v>
      </c>
      <c r="I18" s="10">
        <v>88625414</v>
      </c>
      <c r="J18" s="9">
        <v>89199316</v>
      </c>
      <c r="K18" s="4">
        <v>94603014</v>
      </c>
      <c r="L18" s="7">
        <v>100050197</v>
      </c>
    </row>
    <row r="19" spans="1:12" ht="12.75">
      <c r="A19" s="28" t="s">
        <v>34</v>
      </c>
      <c r="B19" s="37" t="s">
        <v>21</v>
      </c>
      <c r="C19" s="4">
        <v>2368451</v>
      </c>
      <c r="D19" s="4">
        <v>10765186</v>
      </c>
      <c r="E19" s="32">
        <v>115970</v>
      </c>
      <c r="F19" s="33">
        <v>4468009</v>
      </c>
      <c r="G19" s="34">
        <v>4620009</v>
      </c>
      <c r="H19" s="32">
        <v>4620009</v>
      </c>
      <c r="I19" s="35">
        <v>954806</v>
      </c>
      <c r="J19" s="36">
        <v>4860249</v>
      </c>
      <c r="K19" s="34">
        <v>5122701</v>
      </c>
      <c r="L19" s="32">
        <v>5399330</v>
      </c>
    </row>
    <row r="20" spans="1:12" ht="12.75">
      <c r="A20" s="28" t="s">
        <v>35</v>
      </c>
      <c r="B20" s="37"/>
      <c r="C20" s="4">
        <v>0</v>
      </c>
      <c r="D20" s="4">
        <v>0</v>
      </c>
      <c r="E20" s="7">
        <v>-42764</v>
      </c>
      <c r="F20" s="9">
        <v>0</v>
      </c>
      <c r="G20" s="4">
        <v>0</v>
      </c>
      <c r="H20" s="38">
        <v>0</v>
      </c>
      <c r="I20" s="10">
        <v>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116046083</v>
      </c>
      <c r="D21" s="41">
        <f t="shared" si="0"/>
        <v>125803219</v>
      </c>
      <c r="E21" s="42">
        <f t="shared" si="0"/>
        <v>4724418</v>
      </c>
      <c r="F21" s="43">
        <f t="shared" si="0"/>
        <v>144213363</v>
      </c>
      <c r="G21" s="41">
        <f t="shared" si="0"/>
        <v>142316445</v>
      </c>
      <c r="H21" s="44">
        <f t="shared" si="0"/>
        <v>142316445</v>
      </c>
      <c r="I21" s="45">
        <f t="shared" si="0"/>
        <v>128383995</v>
      </c>
      <c r="J21" s="46">
        <f t="shared" si="0"/>
        <v>150732013</v>
      </c>
      <c r="K21" s="41">
        <f t="shared" si="0"/>
        <v>159458477</v>
      </c>
      <c r="L21" s="42">
        <f t="shared" si="0"/>
        <v>168407855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46459273</v>
      </c>
      <c r="D24" s="4">
        <v>52067262</v>
      </c>
      <c r="E24" s="7">
        <v>4790850</v>
      </c>
      <c r="F24" s="8">
        <v>66807165</v>
      </c>
      <c r="G24" s="4">
        <v>65118722</v>
      </c>
      <c r="H24" s="30">
        <v>65118722</v>
      </c>
      <c r="I24" s="10">
        <v>66713292</v>
      </c>
      <c r="J24" s="9">
        <v>69481672</v>
      </c>
      <c r="K24" s="4">
        <v>74102213</v>
      </c>
      <c r="L24" s="7">
        <v>79067056</v>
      </c>
    </row>
    <row r="25" spans="1:12" ht="12.75">
      <c r="A25" s="31" t="s">
        <v>39</v>
      </c>
      <c r="B25" s="29"/>
      <c r="C25" s="4">
        <v>7756767</v>
      </c>
      <c r="D25" s="4">
        <v>7414450</v>
      </c>
      <c r="E25" s="7">
        <v>1104590</v>
      </c>
      <c r="F25" s="9">
        <v>9439403</v>
      </c>
      <c r="G25" s="4">
        <v>8482861</v>
      </c>
      <c r="H25" s="7">
        <v>8482861</v>
      </c>
      <c r="I25" s="10">
        <v>8574944</v>
      </c>
      <c r="J25" s="9">
        <v>9051212</v>
      </c>
      <c r="K25" s="4">
        <v>9653118</v>
      </c>
      <c r="L25" s="7">
        <v>10299878</v>
      </c>
    </row>
    <row r="26" spans="1:12" ht="12.75">
      <c r="A26" s="31" t="s">
        <v>40</v>
      </c>
      <c r="B26" s="29" t="s">
        <v>41</v>
      </c>
      <c r="C26" s="4">
        <v>1963245</v>
      </c>
      <c r="D26" s="4">
        <v>0</v>
      </c>
      <c r="E26" s="7">
        <v>545461</v>
      </c>
      <c r="F26" s="9">
        <v>2169600</v>
      </c>
      <c r="G26" s="4">
        <v>1669600</v>
      </c>
      <c r="H26" s="7">
        <v>1669600</v>
      </c>
      <c r="I26" s="10">
        <v>-399151</v>
      </c>
      <c r="J26" s="9">
        <v>1756419</v>
      </c>
      <c r="K26" s="4">
        <v>1851266</v>
      </c>
      <c r="L26" s="7">
        <v>1951234</v>
      </c>
    </row>
    <row r="27" spans="1:12" ht="12.75">
      <c r="A27" s="31" t="s">
        <v>42</v>
      </c>
      <c r="B27" s="29" t="s">
        <v>21</v>
      </c>
      <c r="C27" s="4">
        <v>14249190</v>
      </c>
      <c r="D27" s="4">
        <v>17145493</v>
      </c>
      <c r="E27" s="7">
        <v>16642331</v>
      </c>
      <c r="F27" s="8">
        <v>15052845</v>
      </c>
      <c r="G27" s="4">
        <v>10052845</v>
      </c>
      <c r="H27" s="30">
        <v>10052845</v>
      </c>
      <c r="I27" s="10">
        <v>20893769</v>
      </c>
      <c r="J27" s="9">
        <v>10575593</v>
      </c>
      <c r="K27" s="4">
        <v>11146673</v>
      </c>
      <c r="L27" s="7">
        <v>11748594</v>
      </c>
    </row>
    <row r="28" spans="1:12" ht="12.75">
      <c r="A28" s="31" t="s">
        <v>43</v>
      </c>
      <c r="B28" s="29"/>
      <c r="C28" s="4">
        <v>1835594</v>
      </c>
      <c r="D28" s="4">
        <v>2192392</v>
      </c>
      <c r="E28" s="7">
        <v>788702</v>
      </c>
      <c r="F28" s="9">
        <v>2100000</v>
      </c>
      <c r="G28" s="4">
        <v>0</v>
      </c>
      <c r="H28" s="7">
        <v>0</v>
      </c>
      <c r="I28" s="10">
        <v>788304</v>
      </c>
      <c r="J28" s="9">
        <v>0</v>
      </c>
      <c r="K28" s="4">
        <v>0</v>
      </c>
      <c r="L28" s="7">
        <v>0</v>
      </c>
    </row>
    <row r="29" spans="1:12" ht="12.75">
      <c r="A29" s="31" t="s">
        <v>44</v>
      </c>
      <c r="B29" s="29" t="s">
        <v>21</v>
      </c>
      <c r="C29" s="4">
        <v>0</v>
      </c>
      <c r="D29" s="4">
        <v>0</v>
      </c>
      <c r="E29" s="7">
        <v>0</v>
      </c>
      <c r="F29" s="8">
        <v>0</v>
      </c>
      <c r="G29" s="4">
        <v>0</v>
      </c>
      <c r="H29" s="30">
        <v>0</v>
      </c>
      <c r="I29" s="10">
        <v>0</v>
      </c>
      <c r="J29" s="9">
        <v>0</v>
      </c>
      <c r="K29" s="4">
        <v>0</v>
      </c>
      <c r="L29" s="7">
        <v>0</v>
      </c>
    </row>
    <row r="30" spans="1:12" ht="12.75">
      <c r="A30" s="31" t="s">
        <v>45</v>
      </c>
      <c r="B30" s="29" t="s">
        <v>46</v>
      </c>
      <c r="C30" s="4">
        <v>3647548</v>
      </c>
      <c r="D30" s="4">
        <v>0</v>
      </c>
      <c r="E30" s="7">
        <v>141987</v>
      </c>
      <c r="F30" s="9">
        <v>1911273</v>
      </c>
      <c r="G30" s="4">
        <v>2433471</v>
      </c>
      <c r="H30" s="7">
        <v>2433471</v>
      </c>
      <c r="I30" s="10">
        <v>2820012</v>
      </c>
      <c r="J30" s="9">
        <v>2630011</v>
      </c>
      <c r="K30" s="4">
        <v>2772033</v>
      </c>
      <c r="L30" s="7">
        <v>2921722</v>
      </c>
    </row>
    <row r="31" spans="1:12" ht="12.75">
      <c r="A31" s="31" t="s">
        <v>47</v>
      </c>
      <c r="B31" s="29"/>
      <c r="C31" s="4">
        <v>0</v>
      </c>
      <c r="D31" s="4">
        <v>21604677</v>
      </c>
      <c r="E31" s="7">
        <v>2501317</v>
      </c>
      <c r="F31" s="8">
        <v>23482205</v>
      </c>
      <c r="G31" s="4">
        <v>32055939</v>
      </c>
      <c r="H31" s="30">
        <v>32055939</v>
      </c>
      <c r="I31" s="10">
        <v>27182600</v>
      </c>
      <c r="J31" s="9">
        <v>18954163</v>
      </c>
      <c r="K31" s="4">
        <v>19897302</v>
      </c>
      <c r="L31" s="7">
        <v>20971752</v>
      </c>
    </row>
    <row r="32" spans="1:12" ht="12.75">
      <c r="A32" s="31" t="s">
        <v>33</v>
      </c>
      <c r="B32" s="29"/>
      <c r="C32" s="4">
        <v>0</v>
      </c>
      <c r="D32" s="4">
        <v>0</v>
      </c>
      <c r="E32" s="7">
        <v>0</v>
      </c>
      <c r="F32" s="9">
        <v>25000</v>
      </c>
      <c r="G32" s="4">
        <v>50000</v>
      </c>
      <c r="H32" s="7">
        <v>50000</v>
      </c>
      <c r="I32" s="10">
        <v>50000</v>
      </c>
      <c r="J32" s="9">
        <v>52600</v>
      </c>
      <c r="K32" s="4">
        <v>55440</v>
      </c>
      <c r="L32" s="7">
        <v>58434</v>
      </c>
    </row>
    <row r="33" spans="1:12" ht="12.75">
      <c r="A33" s="31" t="s">
        <v>48</v>
      </c>
      <c r="B33" s="29" t="s">
        <v>49</v>
      </c>
      <c r="C33" s="4">
        <v>42396298</v>
      </c>
      <c r="D33" s="4">
        <v>43695605</v>
      </c>
      <c r="E33" s="7">
        <v>-7830796</v>
      </c>
      <c r="F33" s="8">
        <v>16893203</v>
      </c>
      <c r="G33" s="4">
        <v>18593276</v>
      </c>
      <c r="H33" s="7">
        <v>18593276</v>
      </c>
      <c r="I33" s="10">
        <v>20182891</v>
      </c>
      <c r="J33" s="9">
        <v>19585267</v>
      </c>
      <c r="K33" s="4">
        <v>20669883</v>
      </c>
      <c r="L33" s="7">
        <v>21816015</v>
      </c>
    </row>
    <row r="34" spans="1:12" ht="12.75">
      <c r="A34" s="28" t="s">
        <v>50</v>
      </c>
      <c r="B34" s="37"/>
      <c r="C34" s="4">
        <v>224833</v>
      </c>
      <c r="D34" s="4">
        <v>0</v>
      </c>
      <c r="E34" s="7">
        <v>0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118532748</v>
      </c>
      <c r="D35" s="41">
        <f aca="true" t="shared" si="1" ref="D35:L35">SUM(D24:D34)</f>
        <v>144119879</v>
      </c>
      <c r="E35" s="42">
        <f t="shared" si="1"/>
        <v>18684442</v>
      </c>
      <c r="F35" s="43">
        <f t="shared" si="1"/>
        <v>137880694</v>
      </c>
      <c r="G35" s="41">
        <f t="shared" si="1"/>
        <v>138456714</v>
      </c>
      <c r="H35" s="42">
        <f t="shared" si="1"/>
        <v>138456714</v>
      </c>
      <c r="I35" s="45">
        <f t="shared" si="1"/>
        <v>146806661</v>
      </c>
      <c r="J35" s="46">
        <f t="shared" si="1"/>
        <v>132086937</v>
      </c>
      <c r="K35" s="41">
        <f t="shared" si="1"/>
        <v>140147928</v>
      </c>
      <c r="L35" s="42">
        <f t="shared" si="1"/>
        <v>148834685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-2486665</v>
      </c>
      <c r="D37" s="57">
        <f aca="true" t="shared" si="2" ref="D37:L37">+D21-D35</f>
        <v>-18316660</v>
      </c>
      <c r="E37" s="58">
        <f t="shared" si="2"/>
        <v>-13960024</v>
      </c>
      <c r="F37" s="59">
        <f t="shared" si="2"/>
        <v>6332669</v>
      </c>
      <c r="G37" s="57">
        <f t="shared" si="2"/>
        <v>3859731</v>
      </c>
      <c r="H37" s="58">
        <f t="shared" si="2"/>
        <v>3859731</v>
      </c>
      <c r="I37" s="60">
        <f t="shared" si="2"/>
        <v>-18422666</v>
      </c>
      <c r="J37" s="61">
        <f t="shared" si="2"/>
        <v>18645076</v>
      </c>
      <c r="K37" s="57">
        <f t="shared" si="2"/>
        <v>19310549</v>
      </c>
      <c r="L37" s="58">
        <f t="shared" si="2"/>
        <v>19573170</v>
      </c>
    </row>
    <row r="38" spans="1:12" ht="21" customHeight="1">
      <c r="A38" s="62" t="s">
        <v>53</v>
      </c>
      <c r="B38" s="37" t="s">
        <v>54</v>
      </c>
      <c r="C38" s="4">
        <v>23484000</v>
      </c>
      <c r="D38" s="4">
        <v>22575456</v>
      </c>
      <c r="E38" s="7">
        <v>34140894</v>
      </c>
      <c r="F38" s="9">
        <v>26347900</v>
      </c>
      <c r="G38" s="4">
        <v>38147900</v>
      </c>
      <c r="H38" s="7">
        <v>38147900</v>
      </c>
      <c r="I38" s="10">
        <v>31815900</v>
      </c>
      <c r="J38" s="9">
        <v>26538800</v>
      </c>
      <c r="K38" s="4">
        <v>27992000</v>
      </c>
      <c r="L38" s="7">
        <v>30578000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57100981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20997335</v>
      </c>
      <c r="D41" s="69">
        <f aca="true" t="shared" si="3" ref="D41:L41">SUM(D37:D40)</f>
        <v>4258796</v>
      </c>
      <c r="E41" s="70">
        <f t="shared" si="3"/>
        <v>77281851</v>
      </c>
      <c r="F41" s="71">
        <f t="shared" si="3"/>
        <v>32680569</v>
      </c>
      <c r="G41" s="69">
        <f t="shared" si="3"/>
        <v>42007631</v>
      </c>
      <c r="H41" s="70">
        <f t="shared" si="3"/>
        <v>42007631</v>
      </c>
      <c r="I41" s="72">
        <f t="shared" si="3"/>
        <v>13393234</v>
      </c>
      <c r="J41" s="73">
        <f t="shared" si="3"/>
        <v>45183876</v>
      </c>
      <c r="K41" s="69">
        <f t="shared" si="3"/>
        <v>47302549</v>
      </c>
      <c r="L41" s="70">
        <f t="shared" si="3"/>
        <v>50151170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20997335</v>
      </c>
      <c r="D43" s="79">
        <f aca="true" t="shared" si="4" ref="D43:L43">+D41-D42</f>
        <v>4258796</v>
      </c>
      <c r="E43" s="80">
        <f t="shared" si="4"/>
        <v>77281851</v>
      </c>
      <c r="F43" s="81">
        <f t="shared" si="4"/>
        <v>32680569</v>
      </c>
      <c r="G43" s="79">
        <f t="shared" si="4"/>
        <v>42007631</v>
      </c>
      <c r="H43" s="80">
        <f t="shared" si="4"/>
        <v>42007631</v>
      </c>
      <c r="I43" s="82">
        <f t="shared" si="4"/>
        <v>13393234</v>
      </c>
      <c r="J43" s="83">
        <f t="shared" si="4"/>
        <v>45183876</v>
      </c>
      <c r="K43" s="79">
        <f t="shared" si="4"/>
        <v>47302549</v>
      </c>
      <c r="L43" s="80">
        <f t="shared" si="4"/>
        <v>50151170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20997335</v>
      </c>
      <c r="D45" s="69">
        <f aca="true" t="shared" si="5" ref="D45:L45">SUM(D43:D44)</f>
        <v>4258796</v>
      </c>
      <c r="E45" s="70">
        <f t="shared" si="5"/>
        <v>77281851</v>
      </c>
      <c r="F45" s="71">
        <f t="shared" si="5"/>
        <v>32680569</v>
      </c>
      <c r="G45" s="69">
        <f t="shared" si="5"/>
        <v>42007631</v>
      </c>
      <c r="H45" s="70">
        <f t="shared" si="5"/>
        <v>42007631</v>
      </c>
      <c r="I45" s="72">
        <f t="shared" si="5"/>
        <v>13393234</v>
      </c>
      <c r="J45" s="73">
        <f t="shared" si="5"/>
        <v>45183876</v>
      </c>
      <c r="K45" s="69">
        <f t="shared" si="5"/>
        <v>47302549</v>
      </c>
      <c r="L45" s="70">
        <f t="shared" si="5"/>
        <v>50151170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20997335</v>
      </c>
      <c r="D47" s="89">
        <f aca="true" t="shared" si="6" ref="D47:L47">SUM(D45:D46)</f>
        <v>4258796</v>
      </c>
      <c r="E47" s="90">
        <f t="shared" si="6"/>
        <v>77281851</v>
      </c>
      <c r="F47" s="91">
        <f t="shared" si="6"/>
        <v>32680569</v>
      </c>
      <c r="G47" s="89">
        <f t="shared" si="6"/>
        <v>42007631</v>
      </c>
      <c r="H47" s="92">
        <f t="shared" si="6"/>
        <v>42007631</v>
      </c>
      <c r="I47" s="93">
        <f t="shared" si="6"/>
        <v>13393234</v>
      </c>
      <c r="J47" s="94">
        <f t="shared" si="6"/>
        <v>45183876</v>
      </c>
      <c r="K47" s="89">
        <f t="shared" si="6"/>
        <v>47302549</v>
      </c>
      <c r="L47" s="95">
        <f t="shared" si="6"/>
        <v>50151170</v>
      </c>
    </row>
    <row r="48" spans="1:12" ht="12.75">
      <c r="A48" s="1" t="s">
        <v>104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105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106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107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108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109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110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111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112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79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0</v>
      </c>
      <c r="D5" s="4">
        <v>51229914</v>
      </c>
      <c r="E5" s="5">
        <v>59860398</v>
      </c>
      <c r="F5" s="6">
        <v>74708713</v>
      </c>
      <c r="G5" s="4">
        <v>74708713</v>
      </c>
      <c r="H5" s="7">
        <v>74708713</v>
      </c>
      <c r="I5" s="8">
        <v>73857813</v>
      </c>
      <c r="J5" s="6">
        <v>100528732</v>
      </c>
      <c r="K5" s="4">
        <v>106538855</v>
      </c>
      <c r="L5" s="7">
        <v>111520198</v>
      </c>
    </row>
    <row r="6" spans="1:12" ht="12.75">
      <c r="A6" s="28" t="s">
        <v>22</v>
      </c>
      <c r="B6" s="29" t="s">
        <v>21</v>
      </c>
      <c r="C6" s="4">
        <v>0</v>
      </c>
      <c r="D6" s="4">
        <v>52331900</v>
      </c>
      <c r="E6" s="7">
        <v>62929449</v>
      </c>
      <c r="F6" s="9">
        <v>55263690</v>
      </c>
      <c r="G6" s="4">
        <v>55263690</v>
      </c>
      <c r="H6" s="7">
        <v>55263690</v>
      </c>
      <c r="I6" s="30">
        <v>70986182</v>
      </c>
      <c r="J6" s="9">
        <v>55220039</v>
      </c>
      <c r="K6" s="4">
        <v>58533241</v>
      </c>
      <c r="L6" s="7">
        <v>62045236</v>
      </c>
    </row>
    <row r="7" spans="1:12" ht="12.75">
      <c r="A7" s="31" t="s">
        <v>23</v>
      </c>
      <c r="B7" s="29" t="s">
        <v>21</v>
      </c>
      <c r="C7" s="4">
        <v>0</v>
      </c>
      <c r="D7" s="4">
        <v>0</v>
      </c>
      <c r="E7" s="7">
        <v>0</v>
      </c>
      <c r="F7" s="9">
        <v>0</v>
      </c>
      <c r="G7" s="4">
        <v>0</v>
      </c>
      <c r="H7" s="7">
        <v>0</v>
      </c>
      <c r="I7" s="10">
        <v>0</v>
      </c>
      <c r="J7" s="9">
        <v>0</v>
      </c>
      <c r="K7" s="4">
        <v>0</v>
      </c>
      <c r="L7" s="7">
        <v>0</v>
      </c>
    </row>
    <row r="8" spans="1:12" ht="12.75">
      <c r="A8" s="31" t="s">
        <v>24</v>
      </c>
      <c r="B8" s="29" t="s">
        <v>21</v>
      </c>
      <c r="C8" s="4">
        <v>0</v>
      </c>
      <c r="D8" s="4">
        <v>0</v>
      </c>
      <c r="E8" s="7">
        <v>0</v>
      </c>
      <c r="F8" s="9">
        <v>0</v>
      </c>
      <c r="G8" s="4">
        <v>0</v>
      </c>
      <c r="H8" s="7">
        <v>0</v>
      </c>
      <c r="I8" s="10">
        <v>0</v>
      </c>
      <c r="J8" s="9">
        <v>0</v>
      </c>
      <c r="K8" s="4">
        <v>0</v>
      </c>
      <c r="L8" s="7">
        <v>0</v>
      </c>
    </row>
    <row r="9" spans="1:12" ht="12.75">
      <c r="A9" s="31" t="s">
        <v>25</v>
      </c>
      <c r="B9" s="29" t="s">
        <v>21</v>
      </c>
      <c r="C9" s="4">
        <v>0</v>
      </c>
      <c r="D9" s="4">
        <v>10195588</v>
      </c>
      <c r="E9" s="32">
        <v>16542869</v>
      </c>
      <c r="F9" s="33">
        <v>14486858</v>
      </c>
      <c r="G9" s="34">
        <v>14486858</v>
      </c>
      <c r="H9" s="32">
        <v>14486858</v>
      </c>
      <c r="I9" s="35">
        <v>16396901</v>
      </c>
      <c r="J9" s="36">
        <v>21801474</v>
      </c>
      <c r="K9" s="34">
        <v>23109563</v>
      </c>
      <c r="L9" s="32">
        <v>24496137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0</v>
      </c>
      <c r="D11" s="4">
        <v>344021</v>
      </c>
      <c r="E11" s="7">
        <v>2959</v>
      </c>
      <c r="F11" s="9">
        <v>730000</v>
      </c>
      <c r="G11" s="4">
        <v>730000</v>
      </c>
      <c r="H11" s="7">
        <v>730000</v>
      </c>
      <c r="I11" s="10">
        <v>401062</v>
      </c>
      <c r="J11" s="9">
        <v>781800</v>
      </c>
      <c r="K11" s="4">
        <v>845507</v>
      </c>
      <c r="L11" s="7">
        <v>887784</v>
      </c>
    </row>
    <row r="12" spans="1:12" ht="12.75">
      <c r="A12" s="28" t="s">
        <v>27</v>
      </c>
      <c r="B12" s="37"/>
      <c r="C12" s="4">
        <v>0</v>
      </c>
      <c r="D12" s="4">
        <v>2121254</v>
      </c>
      <c r="E12" s="7">
        <v>3662473</v>
      </c>
      <c r="F12" s="9">
        <v>2120000</v>
      </c>
      <c r="G12" s="4">
        <v>2120000</v>
      </c>
      <c r="H12" s="7">
        <v>2120000</v>
      </c>
      <c r="I12" s="10">
        <v>674374</v>
      </c>
      <c r="J12" s="9">
        <v>2247200</v>
      </c>
      <c r="K12" s="4">
        <v>2382032</v>
      </c>
      <c r="L12" s="7">
        <v>2171960</v>
      </c>
    </row>
    <row r="13" spans="1:12" ht="12.75">
      <c r="A13" s="28" t="s">
        <v>28</v>
      </c>
      <c r="B13" s="37"/>
      <c r="C13" s="4">
        <v>0</v>
      </c>
      <c r="D13" s="4">
        <v>20105970</v>
      </c>
      <c r="E13" s="7">
        <v>21437205</v>
      </c>
      <c r="F13" s="9">
        <v>22260000</v>
      </c>
      <c r="G13" s="4">
        <v>22260000</v>
      </c>
      <c r="H13" s="7">
        <v>22260000</v>
      </c>
      <c r="I13" s="10">
        <v>32679282</v>
      </c>
      <c r="J13" s="9">
        <v>23580960</v>
      </c>
      <c r="K13" s="4">
        <v>18814652</v>
      </c>
      <c r="L13" s="7">
        <v>14635000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0</v>
      </c>
      <c r="D15" s="4">
        <v>127910</v>
      </c>
      <c r="E15" s="7">
        <v>89050</v>
      </c>
      <c r="F15" s="9">
        <v>349800</v>
      </c>
      <c r="G15" s="4">
        <v>349800</v>
      </c>
      <c r="H15" s="7">
        <v>349800</v>
      </c>
      <c r="I15" s="10">
        <v>339980</v>
      </c>
      <c r="J15" s="9">
        <v>202248</v>
      </c>
      <c r="K15" s="4">
        <v>214000</v>
      </c>
      <c r="L15" s="7">
        <v>224700</v>
      </c>
    </row>
    <row r="16" spans="1:12" ht="12.75">
      <c r="A16" s="28" t="s">
        <v>31</v>
      </c>
      <c r="B16" s="37"/>
      <c r="C16" s="4">
        <v>0</v>
      </c>
      <c r="D16" s="4">
        <v>3515641</v>
      </c>
      <c r="E16" s="7">
        <v>0</v>
      </c>
      <c r="F16" s="9">
        <v>4028000</v>
      </c>
      <c r="G16" s="4">
        <v>4028000</v>
      </c>
      <c r="H16" s="7">
        <v>4028000</v>
      </c>
      <c r="I16" s="10">
        <v>4568033</v>
      </c>
      <c r="J16" s="9">
        <v>4269680</v>
      </c>
      <c r="K16" s="4">
        <v>4525861</v>
      </c>
      <c r="L16" s="7">
        <v>4700000</v>
      </c>
    </row>
    <row r="17" spans="1:12" ht="12.75">
      <c r="A17" s="31" t="s">
        <v>32</v>
      </c>
      <c r="B17" s="29"/>
      <c r="C17" s="4">
        <v>0</v>
      </c>
      <c r="D17" s="4">
        <v>0</v>
      </c>
      <c r="E17" s="7">
        <v>0</v>
      </c>
      <c r="F17" s="9">
        <v>0</v>
      </c>
      <c r="G17" s="4">
        <v>0</v>
      </c>
      <c r="H17" s="7">
        <v>0</v>
      </c>
      <c r="I17" s="10">
        <v>0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0</v>
      </c>
      <c r="D18" s="4">
        <v>154939624</v>
      </c>
      <c r="E18" s="7">
        <v>185668216</v>
      </c>
      <c r="F18" s="9">
        <v>167233601</v>
      </c>
      <c r="G18" s="4">
        <v>167233601</v>
      </c>
      <c r="H18" s="7">
        <v>167233601</v>
      </c>
      <c r="I18" s="10">
        <v>156192000</v>
      </c>
      <c r="J18" s="9">
        <v>185238652</v>
      </c>
      <c r="K18" s="4">
        <v>190308948</v>
      </c>
      <c r="L18" s="7">
        <v>201704602</v>
      </c>
    </row>
    <row r="19" spans="1:12" ht="12.75">
      <c r="A19" s="28" t="s">
        <v>34</v>
      </c>
      <c r="B19" s="37" t="s">
        <v>21</v>
      </c>
      <c r="C19" s="4">
        <v>0</v>
      </c>
      <c r="D19" s="4">
        <v>3261818</v>
      </c>
      <c r="E19" s="32">
        <v>5496893</v>
      </c>
      <c r="F19" s="33">
        <v>4980943</v>
      </c>
      <c r="G19" s="34">
        <v>4980943</v>
      </c>
      <c r="H19" s="32">
        <v>4980943</v>
      </c>
      <c r="I19" s="35">
        <v>15716296</v>
      </c>
      <c r="J19" s="36">
        <v>22360116</v>
      </c>
      <c r="K19" s="34">
        <v>23220724</v>
      </c>
      <c r="L19" s="32">
        <v>24381760</v>
      </c>
    </row>
    <row r="20" spans="1:12" ht="12.75">
      <c r="A20" s="28" t="s">
        <v>35</v>
      </c>
      <c r="B20" s="37"/>
      <c r="C20" s="4">
        <v>0</v>
      </c>
      <c r="D20" s="4">
        <v>1190170</v>
      </c>
      <c r="E20" s="7">
        <v>0</v>
      </c>
      <c r="F20" s="9">
        <v>0</v>
      </c>
      <c r="G20" s="4">
        <v>0</v>
      </c>
      <c r="H20" s="38">
        <v>0</v>
      </c>
      <c r="I20" s="10">
        <v>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0</v>
      </c>
      <c r="D21" s="41">
        <f t="shared" si="0"/>
        <v>299363810</v>
      </c>
      <c r="E21" s="42">
        <f t="shared" si="0"/>
        <v>355689512</v>
      </c>
      <c r="F21" s="43">
        <f t="shared" si="0"/>
        <v>346161605</v>
      </c>
      <c r="G21" s="41">
        <f t="shared" si="0"/>
        <v>346161605</v>
      </c>
      <c r="H21" s="44">
        <f t="shared" si="0"/>
        <v>346161605</v>
      </c>
      <c r="I21" s="45">
        <f t="shared" si="0"/>
        <v>371811923</v>
      </c>
      <c r="J21" s="46">
        <f t="shared" si="0"/>
        <v>416230901</v>
      </c>
      <c r="K21" s="41">
        <f t="shared" si="0"/>
        <v>428493383</v>
      </c>
      <c r="L21" s="42">
        <f t="shared" si="0"/>
        <v>446767377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0</v>
      </c>
      <c r="D24" s="4">
        <v>115286427</v>
      </c>
      <c r="E24" s="7">
        <v>158035184</v>
      </c>
      <c r="F24" s="8">
        <v>151795525</v>
      </c>
      <c r="G24" s="4">
        <v>151795525</v>
      </c>
      <c r="H24" s="30">
        <v>151795525</v>
      </c>
      <c r="I24" s="10">
        <v>151028891</v>
      </c>
      <c r="J24" s="9">
        <v>164678153</v>
      </c>
      <c r="K24" s="4">
        <v>174811186</v>
      </c>
      <c r="L24" s="7">
        <v>188779858</v>
      </c>
    </row>
    <row r="25" spans="1:12" ht="12.75">
      <c r="A25" s="31" t="s">
        <v>39</v>
      </c>
      <c r="B25" s="29"/>
      <c r="C25" s="4">
        <v>0</v>
      </c>
      <c r="D25" s="4">
        <v>13169505</v>
      </c>
      <c r="E25" s="7">
        <v>16573828</v>
      </c>
      <c r="F25" s="9">
        <v>16448164</v>
      </c>
      <c r="G25" s="4">
        <v>16448164</v>
      </c>
      <c r="H25" s="7">
        <v>16448164</v>
      </c>
      <c r="I25" s="10">
        <v>17612657</v>
      </c>
      <c r="J25" s="9">
        <v>23730001</v>
      </c>
      <c r="K25" s="4">
        <v>24916501</v>
      </c>
      <c r="L25" s="7">
        <v>26162324</v>
      </c>
    </row>
    <row r="26" spans="1:12" ht="12.75">
      <c r="A26" s="31" t="s">
        <v>40</v>
      </c>
      <c r="B26" s="29" t="s">
        <v>41</v>
      </c>
      <c r="C26" s="4">
        <v>0</v>
      </c>
      <c r="D26" s="4">
        <v>83219029</v>
      </c>
      <c r="E26" s="7">
        <v>75437778</v>
      </c>
      <c r="F26" s="9">
        <v>22222733</v>
      </c>
      <c r="G26" s="4">
        <v>22222733</v>
      </c>
      <c r="H26" s="7">
        <v>22222733</v>
      </c>
      <c r="I26" s="10">
        <v>0</v>
      </c>
      <c r="J26" s="9">
        <v>21000000</v>
      </c>
      <c r="K26" s="4">
        <v>20500000</v>
      </c>
      <c r="L26" s="7">
        <v>19300000</v>
      </c>
    </row>
    <row r="27" spans="1:12" ht="12.75">
      <c r="A27" s="31" t="s">
        <v>42</v>
      </c>
      <c r="B27" s="29" t="s">
        <v>21</v>
      </c>
      <c r="C27" s="4">
        <v>0</v>
      </c>
      <c r="D27" s="4">
        <v>31229257</v>
      </c>
      <c r="E27" s="7">
        <v>30048095</v>
      </c>
      <c r="F27" s="8">
        <v>40810000</v>
      </c>
      <c r="G27" s="4">
        <v>40810000</v>
      </c>
      <c r="H27" s="30">
        <v>40810000</v>
      </c>
      <c r="I27" s="10">
        <v>0</v>
      </c>
      <c r="J27" s="9">
        <v>27500003</v>
      </c>
      <c r="K27" s="4">
        <v>28000000</v>
      </c>
      <c r="L27" s="7">
        <v>28500002</v>
      </c>
    </row>
    <row r="28" spans="1:12" ht="12.75">
      <c r="A28" s="31" t="s">
        <v>43</v>
      </c>
      <c r="B28" s="29"/>
      <c r="C28" s="4">
        <v>0</v>
      </c>
      <c r="D28" s="4">
        <v>13729115</v>
      </c>
      <c r="E28" s="7">
        <v>19278910</v>
      </c>
      <c r="F28" s="9">
        <v>2809000</v>
      </c>
      <c r="G28" s="4">
        <v>2809000</v>
      </c>
      <c r="H28" s="7">
        <v>2809000</v>
      </c>
      <c r="I28" s="10">
        <v>352</v>
      </c>
      <c r="J28" s="9">
        <v>5100001</v>
      </c>
      <c r="K28" s="4">
        <v>3150574</v>
      </c>
      <c r="L28" s="7">
        <v>3308103</v>
      </c>
    </row>
    <row r="29" spans="1:12" ht="12.75">
      <c r="A29" s="31" t="s">
        <v>44</v>
      </c>
      <c r="B29" s="29" t="s">
        <v>21</v>
      </c>
      <c r="C29" s="4">
        <v>0</v>
      </c>
      <c r="D29" s="4">
        <v>56642349</v>
      </c>
      <c r="E29" s="7">
        <v>63870551</v>
      </c>
      <c r="F29" s="8">
        <v>55000000</v>
      </c>
      <c r="G29" s="4">
        <v>55000000</v>
      </c>
      <c r="H29" s="30">
        <v>55000000</v>
      </c>
      <c r="I29" s="10">
        <v>34630856</v>
      </c>
      <c r="J29" s="9">
        <v>65000000</v>
      </c>
      <c r="K29" s="4">
        <v>68250000</v>
      </c>
      <c r="L29" s="7">
        <v>71662500</v>
      </c>
    </row>
    <row r="30" spans="1:12" ht="12.75">
      <c r="A30" s="31" t="s">
        <v>45</v>
      </c>
      <c r="B30" s="29" t="s">
        <v>46</v>
      </c>
      <c r="C30" s="4">
        <v>0</v>
      </c>
      <c r="D30" s="4">
        <v>0</v>
      </c>
      <c r="E30" s="7">
        <v>3930430</v>
      </c>
      <c r="F30" s="9">
        <v>732569</v>
      </c>
      <c r="G30" s="4">
        <v>732569</v>
      </c>
      <c r="H30" s="7">
        <v>732569</v>
      </c>
      <c r="I30" s="10">
        <v>706335</v>
      </c>
      <c r="J30" s="9">
        <v>0</v>
      </c>
      <c r="K30" s="4">
        <v>0</v>
      </c>
      <c r="L30" s="7">
        <v>0</v>
      </c>
    </row>
    <row r="31" spans="1:12" ht="12.75">
      <c r="A31" s="31" t="s">
        <v>47</v>
      </c>
      <c r="B31" s="29"/>
      <c r="C31" s="4">
        <v>0</v>
      </c>
      <c r="D31" s="4">
        <v>0</v>
      </c>
      <c r="E31" s="7">
        <v>19933071</v>
      </c>
      <c r="F31" s="8">
        <v>35530300</v>
      </c>
      <c r="G31" s="4">
        <v>35530300</v>
      </c>
      <c r="H31" s="30">
        <v>35530300</v>
      </c>
      <c r="I31" s="10">
        <v>89411338</v>
      </c>
      <c r="J31" s="9">
        <v>32299201</v>
      </c>
      <c r="K31" s="4">
        <v>31285262</v>
      </c>
      <c r="L31" s="7">
        <v>32935750</v>
      </c>
    </row>
    <row r="32" spans="1:12" ht="12.75">
      <c r="A32" s="31" t="s">
        <v>33</v>
      </c>
      <c r="B32" s="29"/>
      <c r="C32" s="4">
        <v>0</v>
      </c>
      <c r="D32" s="4">
        <v>8787340</v>
      </c>
      <c r="E32" s="7">
        <v>0</v>
      </c>
      <c r="F32" s="9">
        <v>0</v>
      </c>
      <c r="G32" s="4">
        <v>0</v>
      </c>
      <c r="H32" s="7">
        <v>0</v>
      </c>
      <c r="I32" s="10">
        <v>0</v>
      </c>
      <c r="J32" s="9">
        <v>14000000</v>
      </c>
      <c r="K32" s="4">
        <v>15000000</v>
      </c>
      <c r="L32" s="7">
        <v>15909674</v>
      </c>
    </row>
    <row r="33" spans="1:12" ht="12.75">
      <c r="A33" s="31" t="s">
        <v>48</v>
      </c>
      <c r="B33" s="29" t="s">
        <v>49</v>
      </c>
      <c r="C33" s="4">
        <v>0</v>
      </c>
      <c r="D33" s="4">
        <v>71377044</v>
      </c>
      <c r="E33" s="7">
        <v>136741078</v>
      </c>
      <c r="F33" s="8">
        <v>41524285</v>
      </c>
      <c r="G33" s="4">
        <v>41524285</v>
      </c>
      <c r="H33" s="7">
        <v>41524285</v>
      </c>
      <c r="I33" s="10">
        <v>19201011</v>
      </c>
      <c r="J33" s="9">
        <v>42806582</v>
      </c>
      <c r="K33" s="4">
        <v>46550460</v>
      </c>
      <c r="L33" s="7">
        <v>48780950</v>
      </c>
    </row>
    <row r="34" spans="1:12" ht="12.75">
      <c r="A34" s="28" t="s">
        <v>50</v>
      </c>
      <c r="B34" s="37"/>
      <c r="C34" s="4">
        <v>0</v>
      </c>
      <c r="D34" s="4">
        <v>924409</v>
      </c>
      <c r="E34" s="7">
        <v>0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0</v>
      </c>
      <c r="D35" s="41">
        <f aca="true" t="shared" si="1" ref="D35:L35">SUM(D24:D34)</f>
        <v>394364475</v>
      </c>
      <c r="E35" s="42">
        <f t="shared" si="1"/>
        <v>523848925</v>
      </c>
      <c r="F35" s="43">
        <f t="shared" si="1"/>
        <v>366872576</v>
      </c>
      <c r="G35" s="41">
        <f t="shared" si="1"/>
        <v>366872576</v>
      </c>
      <c r="H35" s="42">
        <f t="shared" si="1"/>
        <v>366872576</v>
      </c>
      <c r="I35" s="45">
        <f t="shared" si="1"/>
        <v>312591440</v>
      </c>
      <c r="J35" s="46">
        <f t="shared" si="1"/>
        <v>396113941</v>
      </c>
      <c r="K35" s="41">
        <f t="shared" si="1"/>
        <v>412463983</v>
      </c>
      <c r="L35" s="42">
        <f t="shared" si="1"/>
        <v>435339161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0</v>
      </c>
      <c r="D37" s="57">
        <f aca="true" t="shared" si="2" ref="D37:L37">+D21-D35</f>
        <v>-95000665</v>
      </c>
      <c r="E37" s="58">
        <f t="shared" si="2"/>
        <v>-168159413</v>
      </c>
      <c r="F37" s="59">
        <f t="shared" si="2"/>
        <v>-20710971</v>
      </c>
      <c r="G37" s="57">
        <f t="shared" si="2"/>
        <v>-20710971</v>
      </c>
      <c r="H37" s="58">
        <f t="shared" si="2"/>
        <v>-20710971</v>
      </c>
      <c r="I37" s="60">
        <f t="shared" si="2"/>
        <v>59220483</v>
      </c>
      <c r="J37" s="61">
        <f t="shared" si="2"/>
        <v>20116960</v>
      </c>
      <c r="K37" s="57">
        <f t="shared" si="2"/>
        <v>16029400</v>
      </c>
      <c r="L37" s="58">
        <f t="shared" si="2"/>
        <v>11428216</v>
      </c>
    </row>
    <row r="38" spans="1:12" ht="21" customHeight="1">
      <c r="A38" s="62" t="s">
        <v>53</v>
      </c>
      <c r="B38" s="37" t="s">
        <v>54</v>
      </c>
      <c r="C38" s="4">
        <v>0</v>
      </c>
      <c r="D38" s="4">
        <v>43304171</v>
      </c>
      <c r="E38" s="7">
        <v>19986415</v>
      </c>
      <c r="F38" s="9">
        <v>36037400</v>
      </c>
      <c r="G38" s="4">
        <v>36037400</v>
      </c>
      <c r="H38" s="7">
        <v>36037400</v>
      </c>
      <c r="I38" s="10">
        <v>0</v>
      </c>
      <c r="J38" s="9">
        <v>68271350</v>
      </c>
      <c r="K38" s="4">
        <v>45529050</v>
      </c>
      <c r="L38" s="7">
        <v>50186400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0</v>
      </c>
      <c r="D41" s="69">
        <f aca="true" t="shared" si="3" ref="D41:L41">SUM(D37:D40)</f>
        <v>-51696494</v>
      </c>
      <c r="E41" s="70">
        <f t="shared" si="3"/>
        <v>-148172998</v>
      </c>
      <c r="F41" s="71">
        <f t="shared" si="3"/>
        <v>15326429</v>
      </c>
      <c r="G41" s="69">
        <f t="shared" si="3"/>
        <v>15326429</v>
      </c>
      <c r="H41" s="70">
        <f t="shared" si="3"/>
        <v>15326429</v>
      </c>
      <c r="I41" s="72">
        <f t="shared" si="3"/>
        <v>59220483</v>
      </c>
      <c r="J41" s="73">
        <f t="shared" si="3"/>
        <v>88388310</v>
      </c>
      <c r="K41" s="69">
        <f t="shared" si="3"/>
        <v>61558450</v>
      </c>
      <c r="L41" s="70">
        <f t="shared" si="3"/>
        <v>61614616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0</v>
      </c>
      <c r="D43" s="79">
        <f aca="true" t="shared" si="4" ref="D43:L43">+D41-D42</f>
        <v>-51696494</v>
      </c>
      <c r="E43" s="80">
        <f t="shared" si="4"/>
        <v>-148172998</v>
      </c>
      <c r="F43" s="81">
        <f t="shared" si="4"/>
        <v>15326429</v>
      </c>
      <c r="G43" s="79">
        <f t="shared" si="4"/>
        <v>15326429</v>
      </c>
      <c r="H43" s="80">
        <f t="shared" si="4"/>
        <v>15326429</v>
      </c>
      <c r="I43" s="82">
        <f t="shared" si="4"/>
        <v>59220483</v>
      </c>
      <c r="J43" s="83">
        <f t="shared" si="4"/>
        <v>88388310</v>
      </c>
      <c r="K43" s="79">
        <f t="shared" si="4"/>
        <v>61558450</v>
      </c>
      <c r="L43" s="80">
        <f t="shared" si="4"/>
        <v>61614616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0</v>
      </c>
      <c r="D45" s="69">
        <f aca="true" t="shared" si="5" ref="D45:L45">SUM(D43:D44)</f>
        <v>-51696494</v>
      </c>
      <c r="E45" s="70">
        <f t="shared" si="5"/>
        <v>-148172998</v>
      </c>
      <c r="F45" s="71">
        <f t="shared" si="5"/>
        <v>15326429</v>
      </c>
      <c r="G45" s="69">
        <f t="shared" si="5"/>
        <v>15326429</v>
      </c>
      <c r="H45" s="70">
        <f t="shared" si="5"/>
        <v>15326429</v>
      </c>
      <c r="I45" s="72">
        <f t="shared" si="5"/>
        <v>59220483</v>
      </c>
      <c r="J45" s="73">
        <f t="shared" si="5"/>
        <v>88388310</v>
      </c>
      <c r="K45" s="69">
        <f t="shared" si="5"/>
        <v>61558450</v>
      </c>
      <c r="L45" s="70">
        <f t="shared" si="5"/>
        <v>61614616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0</v>
      </c>
      <c r="D47" s="89">
        <f aca="true" t="shared" si="6" ref="D47:L47">SUM(D45:D46)</f>
        <v>-51696494</v>
      </c>
      <c r="E47" s="90">
        <f t="shared" si="6"/>
        <v>-148172998</v>
      </c>
      <c r="F47" s="91">
        <f t="shared" si="6"/>
        <v>15326429</v>
      </c>
      <c r="G47" s="89">
        <f t="shared" si="6"/>
        <v>15326429</v>
      </c>
      <c r="H47" s="92">
        <f t="shared" si="6"/>
        <v>15326429</v>
      </c>
      <c r="I47" s="93">
        <f t="shared" si="6"/>
        <v>59220483</v>
      </c>
      <c r="J47" s="94">
        <f t="shared" si="6"/>
        <v>88388310</v>
      </c>
      <c r="K47" s="89">
        <f t="shared" si="6"/>
        <v>61558450</v>
      </c>
      <c r="L47" s="95">
        <f t="shared" si="6"/>
        <v>61614616</v>
      </c>
    </row>
    <row r="48" spans="1:12" ht="12.75">
      <c r="A48" s="1" t="s">
        <v>104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105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106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107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108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109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110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111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112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80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0</v>
      </c>
      <c r="D5" s="4">
        <v>0</v>
      </c>
      <c r="E5" s="5">
        <v>0</v>
      </c>
      <c r="F5" s="6">
        <v>0</v>
      </c>
      <c r="G5" s="4">
        <v>0</v>
      </c>
      <c r="H5" s="7">
        <v>0</v>
      </c>
      <c r="I5" s="8">
        <v>0</v>
      </c>
      <c r="J5" s="6">
        <v>0</v>
      </c>
      <c r="K5" s="4">
        <v>0</v>
      </c>
      <c r="L5" s="7">
        <v>0</v>
      </c>
    </row>
    <row r="6" spans="1:12" ht="12.75">
      <c r="A6" s="28" t="s">
        <v>22</v>
      </c>
      <c r="B6" s="29" t="s">
        <v>21</v>
      </c>
      <c r="C6" s="4">
        <v>0</v>
      </c>
      <c r="D6" s="4">
        <v>0</v>
      </c>
      <c r="E6" s="7">
        <v>0</v>
      </c>
      <c r="F6" s="9">
        <v>0</v>
      </c>
      <c r="G6" s="4">
        <v>0</v>
      </c>
      <c r="H6" s="7">
        <v>0</v>
      </c>
      <c r="I6" s="30">
        <v>0</v>
      </c>
      <c r="J6" s="9">
        <v>0</v>
      </c>
      <c r="K6" s="4">
        <v>0</v>
      </c>
      <c r="L6" s="7">
        <v>0</v>
      </c>
    </row>
    <row r="7" spans="1:12" ht="12.75">
      <c r="A7" s="31" t="s">
        <v>23</v>
      </c>
      <c r="B7" s="29" t="s">
        <v>21</v>
      </c>
      <c r="C7" s="4">
        <v>595669039</v>
      </c>
      <c r="D7" s="4">
        <v>0</v>
      </c>
      <c r="E7" s="7">
        <v>43945033</v>
      </c>
      <c r="F7" s="9">
        <v>248188836</v>
      </c>
      <c r="G7" s="4">
        <v>195806928</v>
      </c>
      <c r="H7" s="7">
        <v>195806928</v>
      </c>
      <c r="I7" s="10">
        <v>111037908</v>
      </c>
      <c r="J7" s="9">
        <v>377199732</v>
      </c>
      <c r="K7" s="4">
        <v>389915646</v>
      </c>
      <c r="L7" s="7">
        <v>412082266</v>
      </c>
    </row>
    <row r="8" spans="1:12" ht="12.75">
      <c r="A8" s="31" t="s">
        <v>24</v>
      </c>
      <c r="B8" s="29" t="s">
        <v>21</v>
      </c>
      <c r="C8" s="4">
        <v>699168890</v>
      </c>
      <c r="D8" s="4">
        <v>0</v>
      </c>
      <c r="E8" s="7">
        <v>20159714</v>
      </c>
      <c r="F8" s="9">
        <v>126216216</v>
      </c>
      <c r="G8" s="4">
        <v>64253568</v>
      </c>
      <c r="H8" s="7">
        <v>64253568</v>
      </c>
      <c r="I8" s="10">
        <v>43238732</v>
      </c>
      <c r="J8" s="9">
        <v>157738884</v>
      </c>
      <c r="K8" s="4">
        <v>165625788</v>
      </c>
      <c r="L8" s="7">
        <v>172414826</v>
      </c>
    </row>
    <row r="9" spans="1:12" ht="12.75">
      <c r="A9" s="31" t="s">
        <v>25</v>
      </c>
      <c r="B9" s="29" t="s">
        <v>21</v>
      </c>
      <c r="C9" s="4">
        <v>1300873</v>
      </c>
      <c r="D9" s="4">
        <v>0</v>
      </c>
      <c r="E9" s="32">
        <v>0</v>
      </c>
      <c r="F9" s="33">
        <v>0</v>
      </c>
      <c r="G9" s="34">
        <v>1253136</v>
      </c>
      <c r="H9" s="32">
        <v>1253136</v>
      </c>
      <c r="I9" s="35">
        <v>955487</v>
      </c>
      <c r="J9" s="36">
        <v>5965032</v>
      </c>
      <c r="K9" s="34">
        <v>6263292</v>
      </c>
      <c r="L9" s="32">
        <v>6576456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210833</v>
      </c>
      <c r="D11" s="4">
        <v>335593</v>
      </c>
      <c r="E11" s="7">
        <v>-31211</v>
      </c>
      <c r="F11" s="9">
        <v>306564</v>
      </c>
      <c r="G11" s="4">
        <v>306564</v>
      </c>
      <c r="H11" s="7">
        <v>306564</v>
      </c>
      <c r="I11" s="10">
        <v>0</v>
      </c>
      <c r="J11" s="9">
        <v>2180364</v>
      </c>
      <c r="K11" s="4">
        <v>2420220</v>
      </c>
      <c r="L11" s="7">
        <v>2686440</v>
      </c>
    </row>
    <row r="12" spans="1:12" ht="12.75">
      <c r="A12" s="28" t="s">
        <v>27</v>
      </c>
      <c r="B12" s="37"/>
      <c r="C12" s="4">
        <v>13568250</v>
      </c>
      <c r="D12" s="4">
        <v>15566238</v>
      </c>
      <c r="E12" s="7">
        <v>484196</v>
      </c>
      <c r="F12" s="9">
        <v>2903496</v>
      </c>
      <c r="G12" s="4">
        <v>2903496</v>
      </c>
      <c r="H12" s="7">
        <v>2903496</v>
      </c>
      <c r="I12" s="10">
        <v>1165475</v>
      </c>
      <c r="J12" s="9">
        <v>5073192</v>
      </c>
      <c r="K12" s="4">
        <v>5174652</v>
      </c>
      <c r="L12" s="7">
        <v>5478152</v>
      </c>
    </row>
    <row r="13" spans="1:12" ht="12.75">
      <c r="A13" s="28" t="s">
        <v>28</v>
      </c>
      <c r="B13" s="37"/>
      <c r="C13" s="4">
        <v>12914766</v>
      </c>
      <c r="D13" s="4">
        <v>32914767</v>
      </c>
      <c r="E13" s="7">
        <v>29205737</v>
      </c>
      <c r="F13" s="9">
        <v>2815284</v>
      </c>
      <c r="G13" s="4">
        <v>2815284</v>
      </c>
      <c r="H13" s="7">
        <v>2815284</v>
      </c>
      <c r="I13" s="10">
        <v>18232716</v>
      </c>
      <c r="J13" s="9">
        <v>70927704</v>
      </c>
      <c r="K13" s="4">
        <v>74474088</v>
      </c>
      <c r="L13" s="7">
        <v>76297784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0</v>
      </c>
      <c r="D15" s="4">
        <v>0</v>
      </c>
      <c r="E15" s="7">
        <v>0</v>
      </c>
      <c r="F15" s="9">
        <v>0</v>
      </c>
      <c r="G15" s="4">
        <v>0</v>
      </c>
      <c r="H15" s="7">
        <v>0</v>
      </c>
      <c r="I15" s="10">
        <v>1218</v>
      </c>
      <c r="J15" s="9">
        <v>0</v>
      </c>
      <c r="K15" s="4">
        <v>0</v>
      </c>
      <c r="L15" s="7">
        <v>0</v>
      </c>
    </row>
    <row r="16" spans="1:12" ht="12.75">
      <c r="A16" s="28" t="s">
        <v>31</v>
      </c>
      <c r="B16" s="37"/>
      <c r="C16" s="4">
        <v>0</v>
      </c>
      <c r="D16" s="4">
        <v>0</v>
      </c>
      <c r="E16" s="7">
        <v>0</v>
      </c>
      <c r="F16" s="9">
        <v>0</v>
      </c>
      <c r="G16" s="4">
        <v>0</v>
      </c>
      <c r="H16" s="7">
        <v>0</v>
      </c>
      <c r="I16" s="10">
        <v>0</v>
      </c>
      <c r="J16" s="9">
        <v>0</v>
      </c>
      <c r="K16" s="4">
        <v>0</v>
      </c>
      <c r="L16" s="7">
        <v>0</v>
      </c>
    </row>
    <row r="17" spans="1:12" ht="12.75">
      <c r="A17" s="31" t="s">
        <v>32</v>
      </c>
      <c r="B17" s="29"/>
      <c r="C17" s="4">
        <v>0</v>
      </c>
      <c r="D17" s="4">
        <v>0</v>
      </c>
      <c r="E17" s="7">
        <v>0</v>
      </c>
      <c r="F17" s="9">
        <v>0</v>
      </c>
      <c r="G17" s="4">
        <v>0</v>
      </c>
      <c r="H17" s="7">
        <v>0</v>
      </c>
      <c r="I17" s="10">
        <v>0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324819137</v>
      </c>
      <c r="D18" s="4">
        <v>741023364</v>
      </c>
      <c r="E18" s="7">
        <v>-173343</v>
      </c>
      <c r="F18" s="9">
        <v>447175824</v>
      </c>
      <c r="G18" s="4">
        <v>557608380</v>
      </c>
      <c r="H18" s="7">
        <v>557608380</v>
      </c>
      <c r="I18" s="10">
        <v>442066511</v>
      </c>
      <c r="J18" s="9">
        <v>487355796</v>
      </c>
      <c r="K18" s="4">
        <v>517904788</v>
      </c>
      <c r="L18" s="7">
        <v>555109101</v>
      </c>
    </row>
    <row r="19" spans="1:12" ht="12.75">
      <c r="A19" s="28" t="s">
        <v>34</v>
      </c>
      <c r="B19" s="37" t="s">
        <v>21</v>
      </c>
      <c r="C19" s="4">
        <v>55981398</v>
      </c>
      <c r="D19" s="4">
        <v>283359320</v>
      </c>
      <c r="E19" s="32">
        <v>7044004</v>
      </c>
      <c r="F19" s="33">
        <v>430528980</v>
      </c>
      <c r="G19" s="34">
        <v>423794268</v>
      </c>
      <c r="H19" s="32">
        <v>423794268</v>
      </c>
      <c r="I19" s="35">
        <v>154704376</v>
      </c>
      <c r="J19" s="36">
        <v>446246388</v>
      </c>
      <c r="K19" s="34">
        <v>484257112</v>
      </c>
      <c r="L19" s="32">
        <v>526904276</v>
      </c>
    </row>
    <row r="20" spans="1:12" ht="12.75">
      <c r="A20" s="28" t="s">
        <v>35</v>
      </c>
      <c r="B20" s="37"/>
      <c r="C20" s="4">
        <v>15902259</v>
      </c>
      <c r="D20" s="4">
        <v>17577099</v>
      </c>
      <c r="E20" s="7">
        <v>1298761</v>
      </c>
      <c r="F20" s="9">
        <v>0</v>
      </c>
      <c r="G20" s="4">
        <v>0</v>
      </c>
      <c r="H20" s="38">
        <v>0</v>
      </c>
      <c r="I20" s="10">
        <v>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1719535445</v>
      </c>
      <c r="D21" s="41">
        <f t="shared" si="0"/>
        <v>1090776381</v>
      </c>
      <c r="E21" s="42">
        <f t="shared" si="0"/>
        <v>101932891</v>
      </c>
      <c r="F21" s="43">
        <f t="shared" si="0"/>
        <v>1258135200</v>
      </c>
      <c r="G21" s="41">
        <f t="shared" si="0"/>
        <v>1248741624</v>
      </c>
      <c r="H21" s="44">
        <f t="shared" si="0"/>
        <v>1248741624</v>
      </c>
      <c r="I21" s="45">
        <f t="shared" si="0"/>
        <v>771402423</v>
      </c>
      <c r="J21" s="46">
        <f t="shared" si="0"/>
        <v>1552687092</v>
      </c>
      <c r="K21" s="41">
        <f t="shared" si="0"/>
        <v>1646035586</v>
      </c>
      <c r="L21" s="42">
        <f t="shared" si="0"/>
        <v>1757549301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568896795</v>
      </c>
      <c r="D24" s="4">
        <v>629007597</v>
      </c>
      <c r="E24" s="7">
        <v>-10094406</v>
      </c>
      <c r="F24" s="8">
        <v>852711324</v>
      </c>
      <c r="G24" s="4">
        <v>1545007104</v>
      </c>
      <c r="H24" s="30">
        <v>1545007104</v>
      </c>
      <c r="I24" s="10">
        <v>338774511</v>
      </c>
      <c r="J24" s="9">
        <v>763542756</v>
      </c>
      <c r="K24" s="4">
        <v>802692495</v>
      </c>
      <c r="L24" s="7">
        <v>846967023</v>
      </c>
    </row>
    <row r="25" spans="1:12" ht="12.75">
      <c r="A25" s="31" t="s">
        <v>39</v>
      </c>
      <c r="B25" s="29"/>
      <c r="C25" s="4">
        <v>13449899</v>
      </c>
      <c r="D25" s="4">
        <v>14428346</v>
      </c>
      <c r="E25" s="7">
        <v>0</v>
      </c>
      <c r="F25" s="9">
        <v>16033932</v>
      </c>
      <c r="G25" s="4">
        <v>32028984</v>
      </c>
      <c r="H25" s="7">
        <v>32028984</v>
      </c>
      <c r="I25" s="10">
        <v>7426976</v>
      </c>
      <c r="J25" s="9">
        <v>16088796</v>
      </c>
      <c r="K25" s="4">
        <v>16957535</v>
      </c>
      <c r="L25" s="7">
        <v>17873243</v>
      </c>
    </row>
    <row r="26" spans="1:12" ht="12.75">
      <c r="A26" s="31" t="s">
        <v>40</v>
      </c>
      <c r="B26" s="29" t="s">
        <v>41</v>
      </c>
      <c r="C26" s="4">
        <v>0</v>
      </c>
      <c r="D26" s="4">
        <v>128945383</v>
      </c>
      <c r="E26" s="7">
        <v>61645407</v>
      </c>
      <c r="F26" s="9">
        <v>108195324</v>
      </c>
      <c r="G26" s="4">
        <v>216390648</v>
      </c>
      <c r="H26" s="7">
        <v>216390648</v>
      </c>
      <c r="I26" s="10">
        <v>0</v>
      </c>
      <c r="J26" s="9">
        <v>159782268</v>
      </c>
      <c r="K26" s="4">
        <v>168371906</v>
      </c>
      <c r="L26" s="7">
        <v>177504612</v>
      </c>
    </row>
    <row r="27" spans="1:12" ht="12.75">
      <c r="A27" s="31" t="s">
        <v>42</v>
      </c>
      <c r="B27" s="29" t="s">
        <v>21</v>
      </c>
      <c r="C27" s="4">
        <v>76747216</v>
      </c>
      <c r="D27" s="4">
        <v>111288593</v>
      </c>
      <c r="E27" s="7">
        <v>1056713</v>
      </c>
      <c r="F27" s="8">
        <v>106863804</v>
      </c>
      <c r="G27" s="4">
        <v>-799181760</v>
      </c>
      <c r="H27" s="30">
        <v>-799181760</v>
      </c>
      <c r="I27" s="10">
        <v>9310413</v>
      </c>
      <c r="J27" s="9">
        <v>162566652</v>
      </c>
      <c r="K27" s="4">
        <v>178683321</v>
      </c>
      <c r="L27" s="7">
        <v>196705653</v>
      </c>
    </row>
    <row r="28" spans="1:12" ht="12.75">
      <c r="A28" s="31" t="s">
        <v>43</v>
      </c>
      <c r="B28" s="29"/>
      <c r="C28" s="4">
        <v>0</v>
      </c>
      <c r="D28" s="4">
        <v>24634956</v>
      </c>
      <c r="E28" s="7">
        <v>153903</v>
      </c>
      <c r="F28" s="9">
        <v>83208</v>
      </c>
      <c r="G28" s="4">
        <v>886416</v>
      </c>
      <c r="H28" s="7">
        <v>886416</v>
      </c>
      <c r="I28" s="10">
        <v>30302</v>
      </c>
      <c r="J28" s="9">
        <v>91524</v>
      </c>
      <c r="K28" s="4">
        <v>96048</v>
      </c>
      <c r="L28" s="7">
        <v>96996</v>
      </c>
    </row>
    <row r="29" spans="1:12" ht="12.75">
      <c r="A29" s="31" t="s">
        <v>44</v>
      </c>
      <c r="B29" s="29" t="s">
        <v>21</v>
      </c>
      <c r="C29" s="4">
        <v>228966140</v>
      </c>
      <c r="D29" s="4">
        <v>91620498</v>
      </c>
      <c r="E29" s="7">
        <v>35446450</v>
      </c>
      <c r="F29" s="8">
        <v>100672308</v>
      </c>
      <c r="G29" s="4">
        <v>195944616</v>
      </c>
      <c r="H29" s="30">
        <v>195944616</v>
      </c>
      <c r="I29" s="10">
        <v>31058490</v>
      </c>
      <c r="J29" s="9">
        <v>97079436</v>
      </c>
      <c r="K29" s="4">
        <v>104700216</v>
      </c>
      <c r="L29" s="7">
        <v>113966136</v>
      </c>
    </row>
    <row r="30" spans="1:12" ht="12.75">
      <c r="A30" s="31" t="s">
        <v>45</v>
      </c>
      <c r="B30" s="29" t="s">
        <v>46</v>
      </c>
      <c r="C30" s="4">
        <v>3464804</v>
      </c>
      <c r="D30" s="4">
        <v>0</v>
      </c>
      <c r="E30" s="7">
        <v>77456</v>
      </c>
      <c r="F30" s="9">
        <v>19750152</v>
      </c>
      <c r="G30" s="4">
        <v>29302800</v>
      </c>
      <c r="H30" s="7">
        <v>29302800</v>
      </c>
      <c r="I30" s="10">
        <v>4293000</v>
      </c>
      <c r="J30" s="9">
        <v>9505104</v>
      </c>
      <c r="K30" s="4">
        <v>10007332</v>
      </c>
      <c r="L30" s="7">
        <v>10536561</v>
      </c>
    </row>
    <row r="31" spans="1:12" ht="12.75">
      <c r="A31" s="31" t="s">
        <v>47</v>
      </c>
      <c r="B31" s="29"/>
      <c r="C31" s="4">
        <v>34070161</v>
      </c>
      <c r="D31" s="4">
        <v>37101242</v>
      </c>
      <c r="E31" s="7">
        <v>5693479</v>
      </c>
      <c r="F31" s="8">
        <v>89242752</v>
      </c>
      <c r="G31" s="4">
        <v>248009640</v>
      </c>
      <c r="H31" s="30">
        <v>248009640</v>
      </c>
      <c r="I31" s="10">
        <v>23558940</v>
      </c>
      <c r="J31" s="9">
        <v>80545464</v>
      </c>
      <c r="K31" s="4">
        <v>85754415</v>
      </c>
      <c r="L31" s="7">
        <v>93541787</v>
      </c>
    </row>
    <row r="32" spans="1:12" ht="12.75">
      <c r="A32" s="31" t="s">
        <v>33</v>
      </c>
      <c r="B32" s="29"/>
      <c r="C32" s="4">
        <v>0</v>
      </c>
      <c r="D32" s="4">
        <v>169687378</v>
      </c>
      <c r="E32" s="7">
        <v>0</v>
      </c>
      <c r="F32" s="9">
        <v>15525792</v>
      </c>
      <c r="G32" s="4">
        <v>31051608</v>
      </c>
      <c r="H32" s="7">
        <v>31051608</v>
      </c>
      <c r="I32" s="10">
        <v>5175429</v>
      </c>
      <c r="J32" s="9">
        <v>20357700</v>
      </c>
      <c r="K32" s="4">
        <v>21457008</v>
      </c>
      <c r="L32" s="7">
        <v>22615680</v>
      </c>
    </row>
    <row r="33" spans="1:12" ht="12.75">
      <c r="A33" s="31" t="s">
        <v>48</v>
      </c>
      <c r="B33" s="29" t="s">
        <v>49</v>
      </c>
      <c r="C33" s="4">
        <v>478782266</v>
      </c>
      <c r="D33" s="4">
        <v>243289357</v>
      </c>
      <c r="E33" s="7">
        <v>8703191</v>
      </c>
      <c r="F33" s="8">
        <v>185137296</v>
      </c>
      <c r="G33" s="4">
        <v>444693912</v>
      </c>
      <c r="H33" s="7">
        <v>444693912</v>
      </c>
      <c r="I33" s="10">
        <v>79350288</v>
      </c>
      <c r="J33" s="9">
        <v>242132940</v>
      </c>
      <c r="K33" s="4">
        <v>252150982</v>
      </c>
      <c r="L33" s="7">
        <v>270391300</v>
      </c>
    </row>
    <row r="34" spans="1:12" ht="12.75">
      <c r="A34" s="28" t="s">
        <v>50</v>
      </c>
      <c r="B34" s="37"/>
      <c r="C34" s="4">
        <v>9347504</v>
      </c>
      <c r="D34" s="4">
        <v>5326141</v>
      </c>
      <c r="E34" s="7">
        <v>0</v>
      </c>
      <c r="F34" s="9">
        <v>0</v>
      </c>
      <c r="G34" s="4">
        <v>0</v>
      </c>
      <c r="H34" s="7">
        <v>0</v>
      </c>
      <c r="I34" s="10">
        <v>-2158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1413724785</v>
      </c>
      <c r="D35" s="41">
        <f aca="true" t="shared" si="1" ref="D35:L35">SUM(D24:D34)</f>
        <v>1455329491</v>
      </c>
      <c r="E35" s="42">
        <f t="shared" si="1"/>
        <v>102682193</v>
      </c>
      <c r="F35" s="43">
        <f t="shared" si="1"/>
        <v>1494215892</v>
      </c>
      <c r="G35" s="41">
        <f t="shared" si="1"/>
        <v>1944133968</v>
      </c>
      <c r="H35" s="42">
        <f t="shared" si="1"/>
        <v>1944133968</v>
      </c>
      <c r="I35" s="45">
        <f t="shared" si="1"/>
        <v>498976191</v>
      </c>
      <c r="J35" s="46">
        <f t="shared" si="1"/>
        <v>1551692640</v>
      </c>
      <c r="K35" s="41">
        <f t="shared" si="1"/>
        <v>1640871258</v>
      </c>
      <c r="L35" s="42">
        <f t="shared" si="1"/>
        <v>1750198991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305810660</v>
      </c>
      <c r="D37" s="57">
        <f aca="true" t="shared" si="2" ref="D37:L37">+D21-D35</f>
        <v>-364553110</v>
      </c>
      <c r="E37" s="58">
        <f t="shared" si="2"/>
        <v>-749302</v>
      </c>
      <c r="F37" s="59">
        <f t="shared" si="2"/>
        <v>-236080692</v>
      </c>
      <c r="G37" s="57">
        <f t="shared" si="2"/>
        <v>-695392344</v>
      </c>
      <c r="H37" s="58">
        <f t="shared" si="2"/>
        <v>-695392344</v>
      </c>
      <c r="I37" s="60">
        <f t="shared" si="2"/>
        <v>272426232</v>
      </c>
      <c r="J37" s="61">
        <f t="shared" si="2"/>
        <v>994452</v>
      </c>
      <c r="K37" s="57">
        <f t="shared" si="2"/>
        <v>5164328</v>
      </c>
      <c r="L37" s="58">
        <f t="shared" si="2"/>
        <v>7350310</v>
      </c>
    </row>
    <row r="38" spans="1:12" ht="21" customHeight="1">
      <c r="A38" s="62" t="s">
        <v>53</v>
      </c>
      <c r="B38" s="37" t="s">
        <v>54</v>
      </c>
      <c r="C38" s="4">
        <v>0</v>
      </c>
      <c r="D38" s="4">
        <v>423906258</v>
      </c>
      <c r="E38" s="7">
        <v>500598</v>
      </c>
      <c r="F38" s="9">
        <v>522640380</v>
      </c>
      <c r="G38" s="4">
        <v>532553004</v>
      </c>
      <c r="H38" s="7">
        <v>532553004</v>
      </c>
      <c r="I38" s="10">
        <v>96326811</v>
      </c>
      <c r="J38" s="9">
        <v>543037368</v>
      </c>
      <c r="K38" s="4">
        <v>584507700</v>
      </c>
      <c r="L38" s="7">
        <v>605745952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305810660</v>
      </c>
      <c r="D41" s="69">
        <f aca="true" t="shared" si="3" ref="D41:L41">SUM(D37:D40)</f>
        <v>59353148</v>
      </c>
      <c r="E41" s="70">
        <f t="shared" si="3"/>
        <v>-248704</v>
      </c>
      <c r="F41" s="71">
        <f t="shared" si="3"/>
        <v>286559688</v>
      </c>
      <c r="G41" s="69">
        <f t="shared" si="3"/>
        <v>-162839340</v>
      </c>
      <c r="H41" s="70">
        <f t="shared" si="3"/>
        <v>-162839340</v>
      </c>
      <c r="I41" s="72">
        <f t="shared" si="3"/>
        <v>368753043</v>
      </c>
      <c r="J41" s="73">
        <f t="shared" si="3"/>
        <v>544031820</v>
      </c>
      <c r="K41" s="69">
        <f t="shared" si="3"/>
        <v>589672028</v>
      </c>
      <c r="L41" s="70">
        <f t="shared" si="3"/>
        <v>613096262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305810660</v>
      </c>
      <c r="D43" s="79">
        <f aca="true" t="shared" si="4" ref="D43:L43">+D41-D42</f>
        <v>59353148</v>
      </c>
      <c r="E43" s="80">
        <f t="shared" si="4"/>
        <v>-248704</v>
      </c>
      <c r="F43" s="81">
        <f t="shared" si="4"/>
        <v>286559688</v>
      </c>
      <c r="G43" s="79">
        <f t="shared" si="4"/>
        <v>-162839340</v>
      </c>
      <c r="H43" s="80">
        <f t="shared" si="4"/>
        <v>-162839340</v>
      </c>
      <c r="I43" s="82">
        <f t="shared" si="4"/>
        <v>368753043</v>
      </c>
      <c r="J43" s="83">
        <f t="shared" si="4"/>
        <v>544031820</v>
      </c>
      <c r="K43" s="79">
        <f t="shared" si="4"/>
        <v>589672028</v>
      </c>
      <c r="L43" s="80">
        <f t="shared" si="4"/>
        <v>613096262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305810660</v>
      </c>
      <c r="D45" s="69">
        <f aca="true" t="shared" si="5" ref="D45:L45">SUM(D43:D44)</f>
        <v>59353148</v>
      </c>
      <c r="E45" s="70">
        <f t="shared" si="5"/>
        <v>-248704</v>
      </c>
      <c r="F45" s="71">
        <f t="shared" si="5"/>
        <v>286559688</v>
      </c>
      <c r="G45" s="69">
        <f t="shared" si="5"/>
        <v>-162839340</v>
      </c>
      <c r="H45" s="70">
        <f t="shared" si="5"/>
        <v>-162839340</v>
      </c>
      <c r="I45" s="72">
        <f t="shared" si="5"/>
        <v>368753043</v>
      </c>
      <c r="J45" s="73">
        <f t="shared" si="5"/>
        <v>544031820</v>
      </c>
      <c r="K45" s="69">
        <f t="shared" si="5"/>
        <v>589672028</v>
      </c>
      <c r="L45" s="70">
        <f t="shared" si="5"/>
        <v>613096262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305810660</v>
      </c>
      <c r="D47" s="89">
        <f aca="true" t="shared" si="6" ref="D47:L47">SUM(D45:D46)</f>
        <v>59353148</v>
      </c>
      <c r="E47" s="90">
        <f t="shared" si="6"/>
        <v>-248704</v>
      </c>
      <c r="F47" s="91">
        <f t="shared" si="6"/>
        <v>286559688</v>
      </c>
      <c r="G47" s="89">
        <f t="shared" si="6"/>
        <v>-162839340</v>
      </c>
      <c r="H47" s="92">
        <f t="shared" si="6"/>
        <v>-162839340</v>
      </c>
      <c r="I47" s="93">
        <f t="shared" si="6"/>
        <v>368753043</v>
      </c>
      <c r="J47" s="94">
        <f t="shared" si="6"/>
        <v>544031820</v>
      </c>
      <c r="K47" s="89">
        <f t="shared" si="6"/>
        <v>589672028</v>
      </c>
      <c r="L47" s="95">
        <f t="shared" si="6"/>
        <v>613096262</v>
      </c>
    </row>
    <row r="48" spans="1:12" ht="12.75">
      <c r="A48" s="1" t="s">
        <v>104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105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106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107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108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109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110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111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112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81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32953235</v>
      </c>
      <c r="D5" s="4">
        <v>36414732</v>
      </c>
      <c r="E5" s="5">
        <v>0</v>
      </c>
      <c r="F5" s="6">
        <v>42525876</v>
      </c>
      <c r="G5" s="4">
        <v>42542348</v>
      </c>
      <c r="H5" s="7">
        <v>42542348</v>
      </c>
      <c r="I5" s="8">
        <v>42865344</v>
      </c>
      <c r="J5" s="6">
        <v>44924719</v>
      </c>
      <c r="K5" s="4">
        <v>47350654</v>
      </c>
      <c r="L5" s="7">
        <v>49907588</v>
      </c>
    </row>
    <row r="6" spans="1:12" ht="12.75">
      <c r="A6" s="28" t="s">
        <v>22</v>
      </c>
      <c r="B6" s="29" t="s">
        <v>21</v>
      </c>
      <c r="C6" s="4">
        <v>75487256</v>
      </c>
      <c r="D6" s="4">
        <v>85163404</v>
      </c>
      <c r="E6" s="7">
        <v>0</v>
      </c>
      <c r="F6" s="9">
        <v>124689718</v>
      </c>
      <c r="G6" s="4">
        <v>120904007</v>
      </c>
      <c r="H6" s="7">
        <v>120904007</v>
      </c>
      <c r="I6" s="30">
        <v>88759555</v>
      </c>
      <c r="J6" s="9">
        <v>137940000</v>
      </c>
      <c r="K6" s="4">
        <v>157150424</v>
      </c>
      <c r="L6" s="7">
        <v>178159413</v>
      </c>
    </row>
    <row r="7" spans="1:12" ht="12.75">
      <c r="A7" s="31" t="s">
        <v>23</v>
      </c>
      <c r="B7" s="29" t="s">
        <v>21</v>
      </c>
      <c r="C7" s="4">
        <v>0</v>
      </c>
      <c r="D7" s="4">
        <v>0</v>
      </c>
      <c r="E7" s="7">
        <v>0</v>
      </c>
      <c r="F7" s="9">
        <v>0</v>
      </c>
      <c r="G7" s="4">
        <v>0</v>
      </c>
      <c r="H7" s="7">
        <v>0</v>
      </c>
      <c r="I7" s="10">
        <v>0</v>
      </c>
      <c r="J7" s="9">
        <v>0</v>
      </c>
      <c r="K7" s="4">
        <v>0</v>
      </c>
      <c r="L7" s="7">
        <v>0</v>
      </c>
    </row>
    <row r="8" spans="1:12" ht="12.75">
      <c r="A8" s="31" t="s">
        <v>24</v>
      </c>
      <c r="B8" s="29" t="s">
        <v>21</v>
      </c>
      <c r="C8" s="4">
        <v>0</v>
      </c>
      <c r="D8" s="4">
        <v>0</v>
      </c>
      <c r="E8" s="7">
        <v>0</v>
      </c>
      <c r="F8" s="9">
        <v>0</v>
      </c>
      <c r="G8" s="4">
        <v>0</v>
      </c>
      <c r="H8" s="7">
        <v>0</v>
      </c>
      <c r="I8" s="10">
        <v>0</v>
      </c>
      <c r="J8" s="9">
        <v>0</v>
      </c>
      <c r="K8" s="4">
        <v>0</v>
      </c>
      <c r="L8" s="7">
        <v>0</v>
      </c>
    </row>
    <row r="9" spans="1:12" ht="12.75">
      <c r="A9" s="31" t="s">
        <v>25</v>
      </c>
      <c r="B9" s="29" t="s">
        <v>21</v>
      </c>
      <c r="C9" s="4">
        <v>17685441</v>
      </c>
      <c r="D9" s="4">
        <v>19732659</v>
      </c>
      <c r="E9" s="32">
        <v>0</v>
      </c>
      <c r="F9" s="33">
        <v>23166316</v>
      </c>
      <c r="G9" s="34">
        <v>31600628</v>
      </c>
      <c r="H9" s="32">
        <v>31600628</v>
      </c>
      <c r="I9" s="35">
        <v>14738529</v>
      </c>
      <c r="J9" s="36">
        <v>33370263</v>
      </c>
      <c r="K9" s="34">
        <v>35172257</v>
      </c>
      <c r="L9" s="32">
        <v>37071559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2048667</v>
      </c>
      <c r="D11" s="4">
        <v>1901137</v>
      </c>
      <c r="E11" s="7">
        <v>0</v>
      </c>
      <c r="F11" s="9">
        <v>2811473</v>
      </c>
      <c r="G11" s="4">
        <v>3952146</v>
      </c>
      <c r="H11" s="7">
        <v>3952146</v>
      </c>
      <c r="I11" s="10">
        <v>1939874</v>
      </c>
      <c r="J11" s="9">
        <v>4173466</v>
      </c>
      <c r="K11" s="4">
        <v>4398833</v>
      </c>
      <c r="L11" s="7">
        <v>4636370</v>
      </c>
    </row>
    <row r="12" spans="1:12" ht="12.75">
      <c r="A12" s="28" t="s">
        <v>27</v>
      </c>
      <c r="B12" s="37"/>
      <c r="C12" s="4">
        <v>0</v>
      </c>
      <c r="D12" s="4">
        <v>670275</v>
      </c>
      <c r="E12" s="7">
        <v>0</v>
      </c>
      <c r="F12" s="9">
        <v>293083</v>
      </c>
      <c r="G12" s="4">
        <v>891856</v>
      </c>
      <c r="H12" s="7">
        <v>891856</v>
      </c>
      <c r="I12" s="10">
        <v>254988</v>
      </c>
      <c r="J12" s="9">
        <v>941800</v>
      </c>
      <c r="K12" s="4">
        <v>992657</v>
      </c>
      <c r="L12" s="7">
        <v>1046261</v>
      </c>
    </row>
    <row r="13" spans="1:12" ht="12.75">
      <c r="A13" s="28" t="s">
        <v>28</v>
      </c>
      <c r="B13" s="37"/>
      <c r="C13" s="4">
        <v>6016599</v>
      </c>
      <c r="D13" s="4">
        <v>8715269</v>
      </c>
      <c r="E13" s="7">
        <v>0</v>
      </c>
      <c r="F13" s="9">
        <v>6107400</v>
      </c>
      <c r="G13" s="4">
        <v>13382024</v>
      </c>
      <c r="H13" s="7">
        <v>13382024</v>
      </c>
      <c r="I13" s="10">
        <v>10579999</v>
      </c>
      <c r="J13" s="9">
        <v>14131417</v>
      </c>
      <c r="K13" s="4">
        <v>14894512</v>
      </c>
      <c r="L13" s="7">
        <v>15698818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181571</v>
      </c>
      <c r="D15" s="4">
        <v>279428</v>
      </c>
      <c r="E15" s="7">
        <v>0</v>
      </c>
      <c r="F15" s="9">
        <v>3500000</v>
      </c>
      <c r="G15" s="4">
        <v>3725662</v>
      </c>
      <c r="H15" s="7">
        <v>3725662</v>
      </c>
      <c r="I15" s="10">
        <v>140208</v>
      </c>
      <c r="J15" s="9">
        <v>3934299</v>
      </c>
      <c r="K15" s="4">
        <v>4146751</v>
      </c>
      <c r="L15" s="7">
        <v>4370676</v>
      </c>
    </row>
    <row r="16" spans="1:12" ht="12.75">
      <c r="A16" s="28" t="s">
        <v>31</v>
      </c>
      <c r="B16" s="37"/>
      <c r="C16" s="4">
        <v>0</v>
      </c>
      <c r="D16" s="4">
        <v>0</v>
      </c>
      <c r="E16" s="7">
        <v>0</v>
      </c>
      <c r="F16" s="9">
        <v>5265000</v>
      </c>
      <c r="G16" s="4">
        <v>4799269</v>
      </c>
      <c r="H16" s="7">
        <v>4799269</v>
      </c>
      <c r="I16" s="10">
        <v>2382272</v>
      </c>
      <c r="J16" s="9">
        <v>5068028</v>
      </c>
      <c r="K16" s="4">
        <v>5341701</v>
      </c>
      <c r="L16" s="7">
        <v>5630152</v>
      </c>
    </row>
    <row r="17" spans="1:12" ht="12.75">
      <c r="A17" s="31" t="s">
        <v>32</v>
      </c>
      <c r="B17" s="29"/>
      <c r="C17" s="4">
        <v>2652893</v>
      </c>
      <c r="D17" s="4">
        <v>3105430</v>
      </c>
      <c r="E17" s="7">
        <v>0</v>
      </c>
      <c r="F17" s="9">
        <v>0</v>
      </c>
      <c r="G17" s="4">
        <v>0</v>
      </c>
      <c r="H17" s="7">
        <v>0</v>
      </c>
      <c r="I17" s="10">
        <v>0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46126615</v>
      </c>
      <c r="D18" s="4">
        <v>52352351</v>
      </c>
      <c r="E18" s="7">
        <v>0</v>
      </c>
      <c r="F18" s="9">
        <v>47534000</v>
      </c>
      <c r="G18" s="4">
        <v>42033000</v>
      </c>
      <c r="H18" s="7">
        <v>42033000</v>
      </c>
      <c r="I18" s="10">
        <v>49110026</v>
      </c>
      <c r="J18" s="9">
        <v>54181000</v>
      </c>
      <c r="K18" s="4">
        <v>51147000</v>
      </c>
      <c r="L18" s="7">
        <v>54352000</v>
      </c>
    </row>
    <row r="19" spans="1:12" ht="12.75">
      <c r="A19" s="28" t="s">
        <v>34</v>
      </c>
      <c r="B19" s="37" t="s">
        <v>21</v>
      </c>
      <c r="C19" s="4">
        <v>1212738</v>
      </c>
      <c r="D19" s="4">
        <v>3493428</v>
      </c>
      <c r="E19" s="32">
        <v>0</v>
      </c>
      <c r="F19" s="33">
        <v>7513369</v>
      </c>
      <c r="G19" s="34">
        <v>2837322</v>
      </c>
      <c r="H19" s="32">
        <v>2837322</v>
      </c>
      <c r="I19" s="35">
        <v>-59467</v>
      </c>
      <c r="J19" s="36">
        <v>2996212</v>
      </c>
      <c r="K19" s="34">
        <v>3158005</v>
      </c>
      <c r="L19" s="32">
        <v>3328541</v>
      </c>
    </row>
    <row r="20" spans="1:12" ht="12.75">
      <c r="A20" s="28" t="s">
        <v>35</v>
      </c>
      <c r="B20" s="37"/>
      <c r="C20" s="4">
        <v>2638599</v>
      </c>
      <c r="D20" s="4">
        <v>1291087</v>
      </c>
      <c r="E20" s="7">
        <v>0</v>
      </c>
      <c r="F20" s="9">
        <v>0</v>
      </c>
      <c r="G20" s="4">
        <v>4500000</v>
      </c>
      <c r="H20" s="38">
        <v>4500000</v>
      </c>
      <c r="I20" s="10">
        <v>0</v>
      </c>
      <c r="J20" s="9">
        <v>4752000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187003614</v>
      </c>
      <c r="D21" s="41">
        <f t="shared" si="0"/>
        <v>213119200</v>
      </c>
      <c r="E21" s="42">
        <f t="shared" si="0"/>
        <v>0</v>
      </c>
      <c r="F21" s="43">
        <f t="shared" si="0"/>
        <v>263406235</v>
      </c>
      <c r="G21" s="41">
        <f t="shared" si="0"/>
        <v>271168262</v>
      </c>
      <c r="H21" s="44">
        <f t="shared" si="0"/>
        <v>271168262</v>
      </c>
      <c r="I21" s="45">
        <f t="shared" si="0"/>
        <v>210711328</v>
      </c>
      <c r="J21" s="46">
        <f t="shared" si="0"/>
        <v>306413204</v>
      </c>
      <c r="K21" s="41">
        <f t="shared" si="0"/>
        <v>323752794</v>
      </c>
      <c r="L21" s="42">
        <f t="shared" si="0"/>
        <v>354201378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71944013</v>
      </c>
      <c r="D24" s="4">
        <v>75852514</v>
      </c>
      <c r="E24" s="7">
        <v>0</v>
      </c>
      <c r="F24" s="8">
        <v>100874165</v>
      </c>
      <c r="G24" s="4">
        <v>90000000</v>
      </c>
      <c r="H24" s="30">
        <v>90000000</v>
      </c>
      <c r="I24" s="10">
        <v>85835881</v>
      </c>
      <c r="J24" s="9">
        <v>90000000</v>
      </c>
      <c r="K24" s="4">
        <v>95399996</v>
      </c>
      <c r="L24" s="7">
        <v>101123995</v>
      </c>
    </row>
    <row r="25" spans="1:12" ht="12.75">
      <c r="A25" s="31" t="s">
        <v>39</v>
      </c>
      <c r="B25" s="29"/>
      <c r="C25" s="4">
        <v>6950306</v>
      </c>
      <c r="D25" s="4">
        <v>6828354</v>
      </c>
      <c r="E25" s="7">
        <v>0</v>
      </c>
      <c r="F25" s="9">
        <v>6103655</v>
      </c>
      <c r="G25" s="4">
        <v>7200000</v>
      </c>
      <c r="H25" s="7">
        <v>7200000</v>
      </c>
      <c r="I25" s="10">
        <v>7269778</v>
      </c>
      <c r="J25" s="9">
        <v>8006400</v>
      </c>
      <c r="K25" s="4">
        <v>8438746</v>
      </c>
      <c r="L25" s="7">
        <v>8894437</v>
      </c>
    </row>
    <row r="26" spans="1:12" ht="12.75">
      <c r="A26" s="31" t="s">
        <v>40</v>
      </c>
      <c r="B26" s="29" t="s">
        <v>41</v>
      </c>
      <c r="C26" s="4">
        <v>17207788</v>
      </c>
      <c r="D26" s="4">
        <v>19448919</v>
      </c>
      <c r="E26" s="7">
        <v>0</v>
      </c>
      <c r="F26" s="9">
        <v>2632500</v>
      </c>
      <c r="G26" s="4">
        <v>2432503</v>
      </c>
      <c r="H26" s="7">
        <v>2432503</v>
      </c>
      <c r="I26" s="10">
        <v>23534705</v>
      </c>
      <c r="J26" s="9">
        <v>2568723</v>
      </c>
      <c r="K26" s="4">
        <v>2707434</v>
      </c>
      <c r="L26" s="7">
        <v>2853635</v>
      </c>
    </row>
    <row r="27" spans="1:12" ht="12.75">
      <c r="A27" s="31" t="s">
        <v>42</v>
      </c>
      <c r="B27" s="29" t="s">
        <v>21</v>
      </c>
      <c r="C27" s="4">
        <v>61494995</v>
      </c>
      <c r="D27" s="4">
        <v>62066506</v>
      </c>
      <c r="E27" s="7">
        <v>-1122095</v>
      </c>
      <c r="F27" s="8">
        <v>43193837</v>
      </c>
      <c r="G27" s="4">
        <v>60385602</v>
      </c>
      <c r="H27" s="30">
        <v>60385602</v>
      </c>
      <c r="I27" s="10">
        <v>0</v>
      </c>
      <c r="J27" s="9">
        <v>63767196</v>
      </c>
      <c r="K27" s="4">
        <v>67210627</v>
      </c>
      <c r="L27" s="7">
        <v>70840000</v>
      </c>
    </row>
    <row r="28" spans="1:12" ht="12.75">
      <c r="A28" s="31" t="s">
        <v>43</v>
      </c>
      <c r="B28" s="29"/>
      <c r="C28" s="4">
        <v>0</v>
      </c>
      <c r="D28" s="4">
        <v>0</v>
      </c>
      <c r="E28" s="7">
        <v>1997063</v>
      </c>
      <c r="F28" s="9">
        <v>31590</v>
      </c>
      <c r="G28" s="4">
        <v>4000000</v>
      </c>
      <c r="H28" s="7">
        <v>4000000</v>
      </c>
      <c r="I28" s="10">
        <v>11526985</v>
      </c>
      <c r="J28" s="9">
        <v>4224000</v>
      </c>
      <c r="K28" s="4">
        <v>4452096</v>
      </c>
      <c r="L28" s="7">
        <v>4692509</v>
      </c>
    </row>
    <row r="29" spans="1:12" ht="12.75">
      <c r="A29" s="31" t="s">
        <v>44</v>
      </c>
      <c r="B29" s="29" t="s">
        <v>21</v>
      </c>
      <c r="C29" s="4">
        <v>62451741</v>
      </c>
      <c r="D29" s="4">
        <v>61485424</v>
      </c>
      <c r="E29" s="7">
        <v>0</v>
      </c>
      <c r="F29" s="8">
        <v>65000000</v>
      </c>
      <c r="G29" s="4">
        <v>50000000</v>
      </c>
      <c r="H29" s="30">
        <v>50000000</v>
      </c>
      <c r="I29" s="10">
        <v>70315015</v>
      </c>
      <c r="J29" s="9">
        <v>52800000</v>
      </c>
      <c r="K29" s="4">
        <v>55651200</v>
      </c>
      <c r="L29" s="7">
        <v>58656365</v>
      </c>
    </row>
    <row r="30" spans="1:12" ht="12.75">
      <c r="A30" s="31" t="s">
        <v>45</v>
      </c>
      <c r="B30" s="29" t="s">
        <v>46</v>
      </c>
      <c r="C30" s="4">
        <v>3143481</v>
      </c>
      <c r="D30" s="4">
        <v>0</v>
      </c>
      <c r="E30" s="7">
        <v>-22318</v>
      </c>
      <c r="F30" s="9">
        <v>16985093</v>
      </c>
      <c r="G30" s="4">
        <v>11000000</v>
      </c>
      <c r="H30" s="7">
        <v>11000000</v>
      </c>
      <c r="I30" s="10">
        <v>3021997</v>
      </c>
      <c r="J30" s="9">
        <v>19020000</v>
      </c>
      <c r="K30" s="4">
        <v>20047062</v>
      </c>
      <c r="L30" s="7">
        <v>21129621</v>
      </c>
    </row>
    <row r="31" spans="1:12" ht="12.75">
      <c r="A31" s="31" t="s">
        <v>47</v>
      </c>
      <c r="B31" s="29"/>
      <c r="C31" s="4">
        <v>0</v>
      </c>
      <c r="D31" s="4">
        <v>6816951</v>
      </c>
      <c r="E31" s="7">
        <v>-12105</v>
      </c>
      <c r="F31" s="8">
        <v>33429520</v>
      </c>
      <c r="G31" s="4">
        <v>13795000</v>
      </c>
      <c r="H31" s="30">
        <v>13795000</v>
      </c>
      <c r="I31" s="10">
        <v>22826161</v>
      </c>
      <c r="J31" s="9">
        <v>5000000</v>
      </c>
      <c r="K31" s="4">
        <v>5270000</v>
      </c>
      <c r="L31" s="7">
        <v>5554579</v>
      </c>
    </row>
    <row r="32" spans="1:12" ht="12.75">
      <c r="A32" s="31" t="s">
        <v>33</v>
      </c>
      <c r="B32" s="29"/>
      <c r="C32" s="4">
        <v>0</v>
      </c>
      <c r="D32" s="4">
        <v>0</v>
      </c>
      <c r="E32" s="7">
        <v>0</v>
      </c>
      <c r="F32" s="9">
        <v>1705568</v>
      </c>
      <c r="G32" s="4">
        <v>29043000</v>
      </c>
      <c r="H32" s="7">
        <v>29043000</v>
      </c>
      <c r="I32" s="10">
        <v>0</v>
      </c>
      <c r="J32" s="9">
        <v>11274000</v>
      </c>
      <c r="K32" s="4">
        <v>11882796</v>
      </c>
      <c r="L32" s="7">
        <v>12524467</v>
      </c>
    </row>
    <row r="33" spans="1:12" ht="12.75">
      <c r="A33" s="31" t="s">
        <v>48</v>
      </c>
      <c r="B33" s="29" t="s">
        <v>49</v>
      </c>
      <c r="C33" s="4">
        <v>50295486</v>
      </c>
      <c r="D33" s="4">
        <v>63938194</v>
      </c>
      <c r="E33" s="7">
        <v>-805419</v>
      </c>
      <c r="F33" s="8">
        <v>23008188</v>
      </c>
      <c r="G33" s="4">
        <v>23302973</v>
      </c>
      <c r="H33" s="7">
        <v>23302973</v>
      </c>
      <c r="I33" s="10">
        <v>23077041</v>
      </c>
      <c r="J33" s="9">
        <v>22371939</v>
      </c>
      <c r="K33" s="4">
        <v>23580001</v>
      </c>
      <c r="L33" s="7">
        <v>24853361</v>
      </c>
    </row>
    <row r="34" spans="1:12" ht="12.75">
      <c r="A34" s="28" t="s">
        <v>50</v>
      </c>
      <c r="B34" s="37"/>
      <c r="C34" s="4">
        <v>0</v>
      </c>
      <c r="D34" s="4">
        <v>5175947</v>
      </c>
      <c r="E34" s="7">
        <v>0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273487810</v>
      </c>
      <c r="D35" s="41">
        <f aca="true" t="shared" si="1" ref="D35:L35">SUM(D24:D34)</f>
        <v>301612809</v>
      </c>
      <c r="E35" s="42">
        <f t="shared" si="1"/>
        <v>35126</v>
      </c>
      <c r="F35" s="43">
        <f t="shared" si="1"/>
        <v>292964116</v>
      </c>
      <c r="G35" s="41">
        <f t="shared" si="1"/>
        <v>291159078</v>
      </c>
      <c r="H35" s="42">
        <f t="shared" si="1"/>
        <v>291159078</v>
      </c>
      <c r="I35" s="45">
        <f t="shared" si="1"/>
        <v>247407563</v>
      </c>
      <c r="J35" s="46">
        <f t="shared" si="1"/>
        <v>279032258</v>
      </c>
      <c r="K35" s="41">
        <f t="shared" si="1"/>
        <v>294639958</v>
      </c>
      <c r="L35" s="42">
        <f t="shared" si="1"/>
        <v>311122969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-86484196</v>
      </c>
      <c r="D37" s="57">
        <f aca="true" t="shared" si="2" ref="D37:L37">+D21-D35</f>
        <v>-88493609</v>
      </c>
      <c r="E37" s="58">
        <f t="shared" si="2"/>
        <v>-35126</v>
      </c>
      <c r="F37" s="59">
        <f t="shared" si="2"/>
        <v>-29557881</v>
      </c>
      <c r="G37" s="57">
        <f t="shared" si="2"/>
        <v>-19990816</v>
      </c>
      <c r="H37" s="58">
        <f t="shared" si="2"/>
        <v>-19990816</v>
      </c>
      <c r="I37" s="60">
        <f t="shared" si="2"/>
        <v>-36696235</v>
      </c>
      <c r="J37" s="61">
        <f t="shared" si="2"/>
        <v>27380946</v>
      </c>
      <c r="K37" s="57">
        <f t="shared" si="2"/>
        <v>29112836</v>
      </c>
      <c r="L37" s="58">
        <f t="shared" si="2"/>
        <v>43078409</v>
      </c>
    </row>
    <row r="38" spans="1:12" ht="21" customHeight="1">
      <c r="A38" s="62" t="s">
        <v>53</v>
      </c>
      <c r="B38" s="37" t="s">
        <v>54</v>
      </c>
      <c r="C38" s="4">
        <v>22470725</v>
      </c>
      <c r="D38" s="4">
        <v>24895634</v>
      </c>
      <c r="E38" s="7">
        <v>0</v>
      </c>
      <c r="F38" s="9">
        <v>22862000</v>
      </c>
      <c r="G38" s="4">
        <v>22862000</v>
      </c>
      <c r="H38" s="7">
        <v>22862000</v>
      </c>
      <c r="I38" s="10">
        <v>26974540</v>
      </c>
      <c r="J38" s="9">
        <v>26877000</v>
      </c>
      <c r="K38" s="4">
        <v>29781000</v>
      </c>
      <c r="L38" s="7">
        <v>27866000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-64013471</v>
      </c>
      <c r="D41" s="69">
        <f aca="true" t="shared" si="3" ref="D41:L41">SUM(D37:D40)</f>
        <v>-63597975</v>
      </c>
      <c r="E41" s="70">
        <f t="shared" si="3"/>
        <v>-35126</v>
      </c>
      <c r="F41" s="71">
        <f t="shared" si="3"/>
        <v>-6695881</v>
      </c>
      <c r="G41" s="69">
        <f t="shared" si="3"/>
        <v>2871184</v>
      </c>
      <c r="H41" s="70">
        <f t="shared" si="3"/>
        <v>2871184</v>
      </c>
      <c r="I41" s="72">
        <f t="shared" si="3"/>
        <v>-9721695</v>
      </c>
      <c r="J41" s="73">
        <f t="shared" si="3"/>
        <v>54257946</v>
      </c>
      <c r="K41" s="69">
        <f t="shared" si="3"/>
        <v>58893836</v>
      </c>
      <c r="L41" s="70">
        <f t="shared" si="3"/>
        <v>70944409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-64013471</v>
      </c>
      <c r="D43" s="79">
        <f aca="true" t="shared" si="4" ref="D43:L43">+D41-D42</f>
        <v>-63597975</v>
      </c>
      <c r="E43" s="80">
        <f t="shared" si="4"/>
        <v>-35126</v>
      </c>
      <c r="F43" s="81">
        <f t="shared" si="4"/>
        <v>-6695881</v>
      </c>
      <c r="G43" s="79">
        <f t="shared" si="4"/>
        <v>2871184</v>
      </c>
      <c r="H43" s="80">
        <f t="shared" si="4"/>
        <v>2871184</v>
      </c>
      <c r="I43" s="82">
        <f t="shared" si="4"/>
        <v>-9721695</v>
      </c>
      <c r="J43" s="83">
        <f t="shared" si="4"/>
        <v>54257946</v>
      </c>
      <c r="K43" s="79">
        <f t="shared" si="4"/>
        <v>58893836</v>
      </c>
      <c r="L43" s="80">
        <f t="shared" si="4"/>
        <v>70944409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-64013471</v>
      </c>
      <c r="D45" s="69">
        <f aca="true" t="shared" si="5" ref="D45:L45">SUM(D43:D44)</f>
        <v>-63597975</v>
      </c>
      <c r="E45" s="70">
        <f t="shared" si="5"/>
        <v>-35126</v>
      </c>
      <c r="F45" s="71">
        <f t="shared" si="5"/>
        <v>-6695881</v>
      </c>
      <c r="G45" s="69">
        <f t="shared" si="5"/>
        <v>2871184</v>
      </c>
      <c r="H45" s="70">
        <f t="shared" si="5"/>
        <v>2871184</v>
      </c>
      <c r="I45" s="72">
        <f t="shared" si="5"/>
        <v>-9721695</v>
      </c>
      <c r="J45" s="73">
        <f t="shared" si="5"/>
        <v>54257946</v>
      </c>
      <c r="K45" s="69">
        <f t="shared" si="5"/>
        <v>58893836</v>
      </c>
      <c r="L45" s="70">
        <f t="shared" si="5"/>
        <v>70944409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-64013471</v>
      </c>
      <c r="D47" s="89">
        <f aca="true" t="shared" si="6" ref="D47:L47">SUM(D45:D46)</f>
        <v>-63597975</v>
      </c>
      <c r="E47" s="90">
        <f t="shared" si="6"/>
        <v>-35126</v>
      </c>
      <c r="F47" s="91">
        <f t="shared" si="6"/>
        <v>-6695881</v>
      </c>
      <c r="G47" s="89">
        <f t="shared" si="6"/>
        <v>2871184</v>
      </c>
      <c r="H47" s="92">
        <f t="shared" si="6"/>
        <v>2871184</v>
      </c>
      <c r="I47" s="93">
        <f t="shared" si="6"/>
        <v>-9721695</v>
      </c>
      <c r="J47" s="94">
        <f t="shared" si="6"/>
        <v>54257946</v>
      </c>
      <c r="K47" s="89">
        <f t="shared" si="6"/>
        <v>58893836</v>
      </c>
      <c r="L47" s="95">
        <f t="shared" si="6"/>
        <v>70944409</v>
      </c>
    </row>
    <row r="48" spans="1:12" ht="12.75">
      <c r="A48" s="1" t="s">
        <v>104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105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106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107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108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109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110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111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112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872354384</v>
      </c>
      <c r="D5" s="4">
        <v>858852363</v>
      </c>
      <c r="E5" s="5">
        <v>972422909</v>
      </c>
      <c r="F5" s="6">
        <v>1421961287</v>
      </c>
      <c r="G5" s="4">
        <v>1417161287</v>
      </c>
      <c r="H5" s="7">
        <v>1417161287</v>
      </c>
      <c r="I5" s="8">
        <v>1294948222</v>
      </c>
      <c r="J5" s="6">
        <v>1552050927</v>
      </c>
      <c r="K5" s="4">
        <v>1676215001</v>
      </c>
      <c r="L5" s="7">
        <v>1766730611</v>
      </c>
    </row>
    <row r="6" spans="1:12" ht="12.75">
      <c r="A6" s="28" t="s">
        <v>22</v>
      </c>
      <c r="B6" s="29" t="s">
        <v>21</v>
      </c>
      <c r="C6" s="4">
        <v>1638381719</v>
      </c>
      <c r="D6" s="4">
        <v>1670815882</v>
      </c>
      <c r="E6" s="7">
        <v>1728376923</v>
      </c>
      <c r="F6" s="9">
        <v>1992711666</v>
      </c>
      <c r="G6" s="4">
        <v>1971508000</v>
      </c>
      <c r="H6" s="7">
        <v>1971508000</v>
      </c>
      <c r="I6" s="30">
        <v>1783118260</v>
      </c>
      <c r="J6" s="9">
        <v>2161342096</v>
      </c>
      <c r="K6" s="4">
        <v>2342678697</v>
      </c>
      <c r="L6" s="7">
        <v>2539229440</v>
      </c>
    </row>
    <row r="7" spans="1:12" ht="12.75">
      <c r="A7" s="31" t="s">
        <v>23</v>
      </c>
      <c r="B7" s="29" t="s">
        <v>21</v>
      </c>
      <c r="C7" s="4">
        <v>494637584</v>
      </c>
      <c r="D7" s="4">
        <v>452690201</v>
      </c>
      <c r="E7" s="7">
        <v>440829539</v>
      </c>
      <c r="F7" s="9">
        <v>563042545</v>
      </c>
      <c r="G7" s="4">
        <v>563042545</v>
      </c>
      <c r="H7" s="7">
        <v>563042545</v>
      </c>
      <c r="I7" s="10">
        <v>500568084</v>
      </c>
      <c r="J7" s="9">
        <v>583148545</v>
      </c>
      <c r="K7" s="4">
        <v>629800428</v>
      </c>
      <c r="L7" s="7">
        <v>691835770</v>
      </c>
    </row>
    <row r="8" spans="1:12" ht="12.75">
      <c r="A8" s="31" t="s">
        <v>24</v>
      </c>
      <c r="B8" s="29" t="s">
        <v>21</v>
      </c>
      <c r="C8" s="4">
        <v>295346845</v>
      </c>
      <c r="D8" s="4">
        <v>233727799</v>
      </c>
      <c r="E8" s="7">
        <v>304905026</v>
      </c>
      <c r="F8" s="9">
        <v>322142796</v>
      </c>
      <c r="G8" s="4">
        <v>322142796</v>
      </c>
      <c r="H8" s="7">
        <v>322142796</v>
      </c>
      <c r="I8" s="10">
        <v>328773034</v>
      </c>
      <c r="J8" s="9">
        <v>363587047</v>
      </c>
      <c r="K8" s="4">
        <v>392674011</v>
      </c>
      <c r="L8" s="7">
        <v>413878407</v>
      </c>
    </row>
    <row r="9" spans="1:12" ht="12.75">
      <c r="A9" s="31" t="s">
        <v>25</v>
      </c>
      <c r="B9" s="29" t="s">
        <v>21</v>
      </c>
      <c r="C9" s="4">
        <v>286783384</v>
      </c>
      <c r="D9" s="4">
        <v>211459008</v>
      </c>
      <c r="E9" s="32">
        <v>249496723</v>
      </c>
      <c r="F9" s="33">
        <v>294387685</v>
      </c>
      <c r="G9" s="34">
        <v>294387685</v>
      </c>
      <c r="H9" s="32">
        <v>294387685</v>
      </c>
      <c r="I9" s="35">
        <v>251830194</v>
      </c>
      <c r="J9" s="36">
        <v>310977934</v>
      </c>
      <c r="K9" s="34">
        <v>335856169</v>
      </c>
      <c r="L9" s="32">
        <v>353992402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16583410</v>
      </c>
      <c r="D11" s="4">
        <v>16424005</v>
      </c>
      <c r="E11" s="7">
        <v>16971422</v>
      </c>
      <c r="F11" s="9">
        <v>17562732</v>
      </c>
      <c r="G11" s="4">
        <v>17562732</v>
      </c>
      <c r="H11" s="7">
        <v>17562732</v>
      </c>
      <c r="I11" s="10">
        <v>22504973</v>
      </c>
      <c r="J11" s="9">
        <v>19213628</v>
      </c>
      <c r="K11" s="4">
        <v>20731506</v>
      </c>
      <c r="L11" s="7">
        <v>21851008</v>
      </c>
    </row>
    <row r="12" spans="1:12" ht="12.75">
      <c r="A12" s="28" t="s">
        <v>27</v>
      </c>
      <c r="B12" s="37"/>
      <c r="C12" s="4">
        <v>154706454</v>
      </c>
      <c r="D12" s="4">
        <v>148011397</v>
      </c>
      <c r="E12" s="7">
        <v>126690312</v>
      </c>
      <c r="F12" s="9">
        <v>140961479</v>
      </c>
      <c r="G12" s="4">
        <v>140631103</v>
      </c>
      <c r="H12" s="7">
        <v>140631103</v>
      </c>
      <c r="I12" s="10">
        <v>98690424</v>
      </c>
      <c r="J12" s="9">
        <v>110024611</v>
      </c>
      <c r="K12" s="4">
        <v>114434120</v>
      </c>
      <c r="L12" s="7">
        <v>121294945</v>
      </c>
    </row>
    <row r="13" spans="1:12" ht="12.75">
      <c r="A13" s="28" t="s">
        <v>28</v>
      </c>
      <c r="B13" s="37"/>
      <c r="C13" s="4">
        <v>32661327</v>
      </c>
      <c r="D13" s="4">
        <v>50425493</v>
      </c>
      <c r="E13" s="7">
        <v>49321610</v>
      </c>
      <c r="F13" s="9">
        <v>54405063</v>
      </c>
      <c r="G13" s="4">
        <v>54405063</v>
      </c>
      <c r="H13" s="7">
        <v>54405063</v>
      </c>
      <c r="I13" s="10">
        <v>67093405</v>
      </c>
      <c r="J13" s="9">
        <v>59464733</v>
      </c>
      <c r="K13" s="4">
        <v>64162448</v>
      </c>
      <c r="L13" s="7">
        <v>67627221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5593754</v>
      </c>
      <c r="D15" s="4">
        <v>16895710</v>
      </c>
      <c r="E15" s="7">
        <v>23698183</v>
      </c>
      <c r="F15" s="9">
        <v>16591440</v>
      </c>
      <c r="G15" s="4">
        <v>16591440</v>
      </c>
      <c r="H15" s="7">
        <v>16591440</v>
      </c>
      <c r="I15" s="10">
        <v>24938282</v>
      </c>
      <c r="J15" s="9">
        <v>18134443</v>
      </c>
      <c r="K15" s="4">
        <v>19567066</v>
      </c>
      <c r="L15" s="7">
        <v>20623687</v>
      </c>
    </row>
    <row r="16" spans="1:12" ht="12.75">
      <c r="A16" s="28" t="s">
        <v>31</v>
      </c>
      <c r="B16" s="37"/>
      <c r="C16" s="4">
        <v>12611826</v>
      </c>
      <c r="D16" s="4">
        <v>14225199</v>
      </c>
      <c r="E16" s="7">
        <v>13984683</v>
      </c>
      <c r="F16" s="9">
        <v>14597462</v>
      </c>
      <c r="G16" s="4">
        <v>14597462</v>
      </c>
      <c r="H16" s="7">
        <v>14597462</v>
      </c>
      <c r="I16" s="10">
        <v>15156416</v>
      </c>
      <c r="J16" s="9">
        <v>15955025</v>
      </c>
      <c r="K16" s="4">
        <v>17215474</v>
      </c>
      <c r="L16" s="7">
        <v>18145108</v>
      </c>
    </row>
    <row r="17" spans="1:12" ht="12.75">
      <c r="A17" s="31" t="s">
        <v>32</v>
      </c>
      <c r="B17" s="29"/>
      <c r="C17" s="4">
        <v>0</v>
      </c>
      <c r="D17" s="4">
        <v>0</v>
      </c>
      <c r="E17" s="7">
        <v>25806344</v>
      </c>
      <c r="F17" s="9">
        <v>31270324</v>
      </c>
      <c r="G17" s="4">
        <v>30527824</v>
      </c>
      <c r="H17" s="7">
        <v>30527824</v>
      </c>
      <c r="I17" s="10">
        <v>26413368</v>
      </c>
      <c r="J17" s="9">
        <v>34333894</v>
      </c>
      <c r="K17" s="4">
        <v>35711010</v>
      </c>
      <c r="L17" s="7">
        <v>37939404</v>
      </c>
    </row>
    <row r="18" spans="1:12" ht="12.75">
      <c r="A18" s="28" t="s">
        <v>33</v>
      </c>
      <c r="B18" s="37"/>
      <c r="C18" s="4">
        <v>1334131275</v>
      </c>
      <c r="D18" s="4">
        <v>1304827290</v>
      </c>
      <c r="E18" s="7">
        <v>888572426</v>
      </c>
      <c r="F18" s="9">
        <v>968322755</v>
      </c>
      <c r="G18" s="4">
        <v>1003381178</v>
      </c>
      <c r="H18" s="7">
        <v>1003381178</v>
      </c>
      <c r="I18" s="10">
        <v>921187160</v>
      </c>
      <c r="J18" s="9">
        <v>1136152437</v>
      </c>
      <c r="K18" s="4">
        <v>1222702130</v>
      </c>
      <c r="L18" s="7">
        <v>1352667358</v>
      </c>
    </row>
    <row r="19" spans="1:12" ht="12.75">
      <c r="A19" s="28" t="s">
        <v>34</v>
      </c>
      <c r="B19" s="37" t="s">
        <v>21</v>
      </c>
      <c r="C19" s="4">
        <v>348792299</v>
      </c>
      <c r="D19" s="4">
        <v>299392753</v>
      </c>
      <c r="E19" s="32">
        <v>675442345</v>
      </c>
      <c r="F19" s="33">
        <v>713589330</v>
      </c>
      <c r="G19" s="34">
        <v>713559675</v>
      </c>
      <c r="H19" s="32">
        <v>713559675</v>
      </c>
      <c r="I19" s="35">
        <v>696580383</v>
      </c>
      <c r="J19" s="36">
        <v>778623144</v>
      </c>
      <c r="K19" s="34">
        <v>826562351</v>
      </c>
      <c r="L19" s="32">
        <v>883002038</v>
      </c>
    </row>
    <row r="20" spans="1:12" ht="12.75">
      <c r="A20" s="28" t="s">
        <v>35</v>
      </c>
      <c r="B20" s="37"/>
      <c r="C20" s="4">
        <v>0</v>
      </c>
      <c r="D20" s="4">
        <v>0</v>
      </c>
      <c r="E20" s="7">
        <v>8478223</v>
      </c>
      <c r="F20" s="9">
        <v>0</v>
      </c>
      <c r="G20" s="4">
        <v>0</v>
      </c>
      <c r="H20" s="38">
        <v>0</v>
      </c>
      <c r="I20" s="10">
        <v>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5492584261</v>
      </c>
      <c r="D21" s="41">
        <f t="shared" si="0"/>
        <v>5277747100</v>
      </c>
      <c r="E21" s="42">
        <f t="shared" si="0"/>
        <v>5524996668</v>
      </c>
      <c r="F21" s="43">
        <f t="shared" si="0"/>
        <v>6551546564</v>
      </c>
      <c r="G21" s="41">
        <f t="shared" si="0"/>
        <v>6559498790</v>
      </c>
      <c r="H21" s="44">
        <f t="shared" si="0"/>
        <v>6559498790</v>
      </c>
      <c r="I21" s="45">
        <f t="shared" si="0"/>
        <v>6031802205</v>
      </c>
      <c r="J21" s="46">
        <f t="shared" si="0"/>
        <v>7143008464</v>
      </c>
      <c r="K21" s="41">
        <f t="shared" si="0"/>
        <v>7698310411</v>
      </c>
      <c r="L21" s="42">
        <f t="shared" si="0"/>
        <v>8288817399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1411211665</v>
      </c>
      <c r="D24" s="4">
        <v>1627383336</v>
      </c>
      <c r="E24" s="7">
        <v>1839251102</v>
      </c>
      <c r="F24" s="8">
        <v>1960956723</v>
      </c>
      <c r="G24" s="4">
        <v>2024166200</v>
      </c>
      <c r="H24" s="30">
        <v>2024166200</v>
      </c>
      <c r="I24" s="10">
        <v>2039428171</v>
      </c>
      <c r="J24" s="9">
        <v>2259758947</v>
      </c>
      <c r="K24" s="4">
        <v>2408443534</v>
      </c>
      <c r="L24" s="7">
        <v>2568606599</v>
      </c>
    </row>
    <row r="25" spans="1:12" ht="12.75">
      <c r="A25" s="31" t="s">
        <v>39</v>
      </c>
      <c r="B25" s="29"/>
      <c r="C25" s="4">
        <v>53845309</v>
      </c>
      <c r="D25" s="4">
        <v>55482280</v>
      </c>
      <c r="E25" s="7">
        <v>59473022</v>
      </c>
      <c r="F25" s="9">
        <v>64185043</v>
      </c>
      <c r="G25" s="4">
        <v>64185043</v>
      </c>
      <c r="H25" s="7">
        <v>64185043</v>
      </c>
      <c r="I25" s="10">
        <v>62315521</v>
      </c>
      <c r="J25" s="9">
        <v>68485444</v>
      </c>
      <c r="K25" s="4">
        <v>73039720</v>
      </c>
      <c r="L25" s="7">
        <v>77896865</v>
      </c>
    </row>
    <row r="26" spans="1:12" ht="12.75">
      <c r="A26" s="31" t="s">
        <v>40</v>
      </c>
      <c r="B26" s="29" t="s">
        <v>41</v>
      </c>
      <c r="C26" s="4">
        <v>210111415</v>
      </c>
      <c r="D26" s="4">
        <v>203883070</v>
      </c>
      <c r="E26" s="7">
        <v>310385034</v>
      </c>
      <c r="F26" s="9">
        <v>343696466</v>
      </c>
      <c r="G26" s="4">
        <v>358336466</v>
      </c>
      <c r="H26" s="7">
        <v>358336466</v>
      </c>
      <c r="I26" s="10">
        <v>363972687</v>
      </c>
      <c r="J26" s="9">
        <v>372832991</v>
      </c>
      <c r="K26" s="4">
        <v>403291823</v>
      </c>
      <c r="L26" s="7">
        <v>432424997</v>
      </c>
    </row>
    <row r="27" spans="1:12" ht="12.75">
      <c r="A27" s="31" t="s">
        <v>42</v>
      </c>
      <c r="B27" s="29" t="s">
        <v>21</v>
      </c>
      <c r="C27" s="4">
        <v>857418573</v>
      </c>
      <c r="D27" s="4">
        <v>807458661</v>
      </c>
      <c r="E27" s="7">
        <v>992860249</v>
      </c>
      <c r="F27" s="8">
        <v>896425521</v>
      </c>
      <c r="G27" s="4">
        <v>896289758</v>
      </c>
      <c r="H27" s="30">
        <v>896289758</v>
      </c>
      <c r="I27" s="10">
        <v>1302322058</v>
      </c>
      <c r="J27" s="9">
        <v>918128117</v>
      </c>
      <c r="K27" s="4">
        <v>1013502876</v>
      </c>
      <c r="L27" s="7">
        <v>1120874672</v>
      </c>
    </row>
    <row r="28" spans="1:12" ht="12.75">
      <c r="A28" s="31" t="s">
        <v>43</v>
      </c>
      <c r="B28" s="29"/>
      <c r="C28" s="4">
        <v>63334555</v>
      </c>
      <c r="D28" s="4">
        <v>49359424</v>
      </c>
      <c r="E28" s="7">
        <v>43959792</v>
      </c>
      <c r="F28" s="9">
        <v>59807900</v>
      </c>
      <c r="G28" s="4">
        <v>39012900</v>
      </c>
      <c r="H28" s="7">
        <v>39012900</v>
      </c>
      <c r="I28" s="10">
        <v>38467000</v>
      </c>
      <c r="J28" s="9">
        <v>41004000</v>
      </c>
      <c r="K28" s="4">
        <v>57004000</v>
      </c>
      <c r="L28" s="7">
        <v>73004000</v>
      </c>
    </row>
    <row r="29" spans="1:12" ht="12.75">
      <c r="A29" s="31" t="s">
        <v>44</v>
      </c>
      <c r="B29" s="29" t="s">
        <v>21</v>
      </c>
      <c r="C29" s="4">
        <v>1426744459</v>
      </c>
      <c r="D29" s="4">
        <v>1558513807</v>
      </c>
      <c r="E29" s="7">
        <v>1552488423</v>
      </c>
      <c r="F29" s="8">
        <v>1698509600</v>
      </c>
      <c r="G29" s="4">
        <v>1629309600</v>
      </c>
      <c r="H29" s="30">
        <v>1629309600</v>
      </c>
      <c r="I29" s="10">
        <v>1628956804</v>
      </c>
      <c r="J29" s="9">
        <v>1938461140</v>
      </c>
      <c r="K29" s="4">
        <v>2094847652</v>
      </c>
      <c r="L29" s="7">
        <v>2213681516</v>
      </c>
    </row>
    <row r="30" spans="1:12" ht="12.75">
      <c r="A30" s="31" t="s">
        <v>45</v>
      </c>
      <c r="B30" s="29" t="s">
        <v>46</v>
      </c>
      <c r="C30" s="4">
        <v>0</v>
      </c>
      <c r="D30" s="4">
        <v>0</v>
      </c>
      <c r="E30" s="7">
        <v>83618855</v>
      </c>
      <c r="F30" s="9">
        <v>87764401</v>
      </c>
      <c r="G30" s="4">
        <v>87043298</v>
      </c>
      <c r="H30" s="7">
        <v>87043298</v>
      </c>
      <c r="I30" s="10">
        <v>86966959</v>
      </c>
      <c r="J30" s="9">
        <v>72240861</v>
      </c>
      <c r="K30" s="4">
        <v>76344257</v>
      </c>
      <c r="L30" s="7">
        <v>80504158</v>
      </c>
    </row>
    <row r="31" spans="1:12" ht="12.75">
      <c r="A31" s="31" t="s">
        <v>47</v>
      </c>
      <c r="B31" s="29"/>
      <c r="C31" s="4">
        <v>0</v>
      </c>
      <c r="D31" s="4">
        <v>1036130</v>
      </c>
      <c r="E31" s="7">
        <v>681665154</v>
      </c>
      <c r="F31" s="8">
        <v>869184602</v>
      </c>
      <c r="G31" s="4">
        <v>785695544</v>
      </c>
      <c r="H31" s="30">
        <v>785695544</v>
      </c>
      <c r="I31" s="10">
        <v>676063318</v>
      </c>
      <c r="J31" s="9">
        <v>888061029</v>
      </c>
      <c r="K31" s="4">
        <v>954246917</v>
      </c>
      <c r="L31" s="7">
        <v>1070363278</v>
      </c>
    </row>
    <row r="32" spans="1:12" ht="12.75">
      <c r="A32" s="31" t="s">
        <v>33</v>
      </c>
      <c r="B32" s="29"/>
      <c r="C32" s="4">
        <v>240921910</v>
      </c>
      <c r="D32" s="4">
        <v>43173384</v>
      </c>
      <c r="E32" s="7">
        <v>62470537</v>
      </c>
      <c r="F32" s="9">
        <v>95050634</v>
      </c>
      <c r="G32" s="4">
        <v>68880662</v>
      </c>
      <c r="H32" s="7">
        <v>68880662</v>
      </c>
      <c r="I32" s="10">
        <v>63262983</v>
      </c>
      <c r="J32" s="9">
        <v>48174691</v>
      </c>
      <c r="K32" s="4">
        <v>50394024</v>
      </c>
      <c r="L32" s="7">
        <v>52785901</v>
      </c>
    </row>
    <row r="33" spans="1:12" ht="12.75">
      <c r="A33" s="31" t="s">
        <v>48</v>
      </c>
      <c r="B33" s="29" t="s">
        <v>49</v>
      </c>
      <c r="C33" s="4">
        <v>1253861139</v>
      </c>
      <c r="D33" s="4">
        <v>1204962003</v>
      </c>
      <c r="E33" s="7">
        <v>468846512</v>
      </c>
      <c r="F33" s="8">
        <v>470422109</v>
      </c>
      <c r="G33" s="4">
        <v>557621593</v>
      </c>
      <c r="H33" s="7">
        <v>557621593</v>
      </c>
      <c r="I33" s="10">
        <v>562069376</v>
      </c>
      <c r="J33" s="9">
        <v>534950614</v>
      </c>
      <c r="K33" s="4">
        <v>564737050</v>
      </c>
      <c r="L33" s="7">
        <v>595444583</v>
      </c>
    </row>
    <row r="34" spans="1:12" ht="12.75">
      <c r="A34" s="28" t="s">
        <v>50</v>
      </c>
      <c r="B34" s="37"/>
      <c r="C34" s="4">
        <v>499569</v>
      </c>
      <c r="D34" s="4">
        <v>36364770</v>
      </c>
      <c r="E34" s="7">
        <v>10495881</v>
      </c>
      <c r="F34" s="9">
        <v>0</v>
      </c>
      <c r="G34" s="4">
        <v>45000000</v>
      </c>
      <c r="H34" s="7">
        <v>45000000</v>
      </c>
      <c r="I34" s="10">
        <v>45647913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5517948594</v>
      </c>
      <c r="D35" s="41">
        <f aca="true" t="shared" si="1" ref="D35:L35">SUM(D24:D34)</f>
        <v>5587616865</v>
      </c>
      <c r="E35" s="42">
        <f t="shared" si="1"/>
        <v>6105514561</v>
      </c>
      <c r="F35" s="43">
        <f t="shared" si="1"/>
        <v>6546002999</v>
      </c>
      <c r="G35" s="41">
        <f t="shared" si="1"/>
        <v>6555541064</v>
      </c>
      <c r="H35" s="42">
        <f t="shared" si="1"/>
        <v>6555541064</v>
      </c>
      <c r="I35" s="45">
        <f t="shared" si="1"/>
        <v>6869472790</v>
      </c>
      <c r="J35" s="46">
        <f t="shared" si="1"/>
        <v>7142097834</v>
      </c>
      <c r="K35" s="41">
        <f t="shared" si="1"/>
        <v>7695851853</v>
      </c>
      <c r="L35" s="42">
        <f t="shared" si="1"/>
        <v>8285586569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-25364333</v>
      </c>
      <c r="D37" s="57">
        <f aca="true" t="shared" si="2" ref="D37:L37">+D21-D35</f>
        <v>-309869765</v>
      </c>
      <c r="E37" s="58">
        <f t="shared" si="2"/>
        <v>-580517893</v>
      </c>
      <c r="F37" s="59">
        <f t="shared" si="2"/>
        <v>5543565</v>
      </c>
      <c r="G37" s="57">
        <f t="shared" si="2"/>
        <v>3957726</v>
      </c>
      <c r="H37" s="58">
        <f t="shared" si="2"/>
        <v>3957726</v>
      </c>
      <c r="I37" s="60">
        <f t="shared" si="2"/>
        <v>-837670585</v>
      </c>
      <c r="J37" s="61">
        <f t="shared" si="2"/>
        <v>910630</v>
      </c>
      <c r="K37" s="57">
        <f t="shared" si="2"/>
        <v>2458558</v>
      </c>
      <c r="L37" s="58">
        <f t="shared" si="2"/>
        <v>3230830</v>
      </c>
    </row>
    <row r="38" spans="1:12" ht="21" customHeight="1">
      <c r="A38" s="62" t="s">
        <v>53</v>
      </c>
      <c r="B38" s="37" t="s">
        <v>54</v>
      </c>
      <c r="C38" s="4">
        <v>670393964</v>
      </c>
      <c r="D38" s="4">
        <v>669780334</v>
      </c>
      <c r="E38" s="7">
        <v>930358544</v>
      </c>
      <c r="F38" s="9">
        <v>803900240</v>
      </c>
      <c r="G38" s="4">
        <v>1000322452</v>
      </c>
      <c r="H38" s="7">
        <v>1000322452</v>
      </c>
      <c r="I38" s="10">
        <v>997754179</v>
      </c>
      <c r="J38" s="9">
        <v>974549040</v>
      </c>
      <c r="K38" s="4">
        <v>1004297950</v>
      </c>
      <c r="L38" s="7">
        <v>1085230860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229000</v>
      </c>
      <c r="F39" s="33">
        <v>25000000</v>
      </c>
      <c r="G39" s="34">
        <v>0</v>
      </c>
      <c r="H39" s="32">
        <v>0</v>
      </c>
      <c r="I39" s="35">
        <v>906577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3393726</v>
      </c>
      <c r="F40" s="64">
        <v>0</v>
      </c>
      <c r="G40" s="65">
        <v>0</v>
      </c>
      <c r="H40" s="66">
        <v>0</v>
      </c>
      <c r="I40" s="10">
        <v>279066643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645029631</v>
      </c>
      <c r="D41" s="69">
        <f aca="true" t="shared" si="3" ref="D41:L41">SUM(D37:D40)</f>
        <v>359910569</v>
      </c>
      <c r="E41" s="70">
        <f t="shared" si="3"/>
        <v>353463377</v>
      </c>
      <c r="F41" s="71">
        <f t="shared" si="3"/>
        <v>834443805</v>
      </c>
      <c r="G41" s="69">
        <f t="shared" si="3"/>
        <v>1004280178</v>
      </c>
      <c r="H41" s="70">
        <f t="shared" si="3"/>
        <v>1004280178</v>
      </c>
      <c r="I41" s="72">
        <f t="shared" si="3"/>
        <v>440056814</v>
      </c>
      <c r="J41" s="73">
        <f t="shared" si="3"/>
        <v>975459670</v>
      </c>
      <c r="K41" s="69">
        <f t="shared" si="3"/>
        <v>1006756508</v>
      </c>
      <c r="L41" s="70">
        <f t="shared" si="3"/>
        <v>1088461690</v>
      </c>
    </row>
    <row r="42" spans="1:12" ht="12.75">
      <c r="A42" s="28" t="s">
        <v>58</v>
      </c>
      <c r="B42" s="37"/>
      <c r="C42" s="63">
        <v>0</v>
      </c>
      <c r="D42" s="63">
        <v>638439</v>
      </c>
      <c r="E42" s="74">
        <v>-558282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645029631</v>
      </c>
      <c r="D43" s="79">
        <f aca="true" t="shared" si="4" ref="D43:L43">+D41-D42</f>
        <v>359272130</v>
      </c>
      <c r="E43" s="80">
        <f t="shared" si="4"/>
        <v>354021659</v>
      </c>
      <c r="F43" s="81">
        <f t="shared" si="4"/>
        <v>834443805</v>
      </c>
      <c r="G43" s="79">
        <f t="shared" si="4"/>
        <v>1004280178</v>
      </c>
      <c r="H43" s="80">
        <f t="shared" si="4"/>
        <v>1004280178</v>
      </c>
      <c r="I43" s="82">
        <f t="shared" si="4"/>
        <v>440056814</v>
      </c>
      <c r="J43" s="83">
        <f t="shared" si="4"/>
        <v>975459670</v>
      </c>
      <c r="K43" s="79">
        <f t="shared" si="4"/>
        <v>1006756508</v>
      </c>
      <c r="L43" s="80">
        <f t="shared" si="4"/>
        <v>1088461690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645029631</v>
      </c>
      <c r="D45" s="69">
        <f aca="true" t="shared" si="5" ref="D45:L45">SUM(D43:D44)</f>
        <v>359272130</v>
      </c>
      <c r="E45" s="70">
        <f t="shared" si="5"/>
        <v>354021659</v>
      </c>
      <c r="F45" s="71">
        <f t="shared" si="5"/>
        <v>834443805</v>
      </c>
      <c r="G45" s="69">
        <f t="shared" si="5"/>
        <v>1004280178</v>
      </c>
      <c r="H45" s="70">
        <f t="shared" si="5"/>
        <v>1004280178</v>
      </c>
      <c r="I45" s="72">
        <f t="shared" si="5"/>
        <v>440056814</v>
      </c>
      <c r="J45" s="73">
        <f t="shared" si="5"/>
        <v>975459670</v>
      </c>
      <c r="K45" s="69">
        <f t="shared" si="5"/>
        <v>1006756508</v>
      </c>
      <c r="L45" s="70">
        <f t="shared" si="5"/>
        <v>1088461690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645029631</v>
      </c>
      <c r="D47" s="89">
        <f aca="true" t="shared" si="6" ref="D47:L47">SUM(D45:D46)</f>
        <v>359272130</v>
      </c>
      <c r="E47" s="90">
        <f t="shared" si="6"/>
        <v>354021659</v>
      </c>
      <c r="F47" s="91">
        <f t="shared" si="6"/>
        <v>834443805</v>
      </c>
      <c r="G47" s="89">
        <f t="shared" si="6"/>
        <v>1004280178</v>
      </c>
      <c r="H47" s="92">
        <f t="shared" si="6"/>
        <v>1004280178</v>
      </c>
      <c r="I47" s="93">
        <f t="shared" si="6"/>
        <v>440056814</v>
      </c>
      <c r="J47" s="94">
        <f t="shared" si="6"/>
        <v>975459670</v>
      </c>
      <c r="K47" s="89">
        <f t="shared" si="6"/>
        <v>1006756508</v>
      </c>
      <c r="L47" s="95">
        <f t="shared" si="6"/>
        <v>1088461690</v>
      </c>
    </row>
    <row r="48" spans="1:12" ht="12.75">
      <c r="A48" s="1" t="s">
        <v>104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105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106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107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108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109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110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111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112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82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3308521</v>
      </c>
      <c r="D5" s="4">
        <v>4355473</v>
      </c>
      <c r="E5" s="5">
        <v>-289403</v>
      </c>
      <c r="F5" s="6">
        <v>7500000</v>
      </c>
      <c r="G5" s="4">
        <v>7500000</v>
      </c>
      <c r="H5" s="7">
        <v>7500000</v>
      </c>
      <c r="I5" s="8">
        <v>5563061</v>
      </c>
      <c r="J5" s="6">
        <v>6408948</v>
      </c>
      <c r="K5" s="4">
        <v>6755032</v>
      </c>
      <c r="L5" s="7">
        <v>7119803</v>
      </c>
    </row>
    <row r="6" spans="1:12" ht="12.75">
      <c r="A6" s="28" t="s">
        <v>22</v>
      </c>
      <c r="B6" s="29" t="s">
        <v>21</v>
      </c>
      <c r="C6" s="4">
        <v>597108</v>
      </c>
      <c r="D6" s="4">
        <v>0</v>
      </c>
      <c r="E6" s="7">
        <v>0</v>
      </c>
      <c r="F6" s="9">
        <v>0</v>
      </c>
      <c r="G6" s="4">
        <v>0</v>
      </c>
      <c r="H6" s="7">
        <v>0</v>
      </c>
      <c r="I6" s="30">
        <v>0</v>
      </c>
      <c r="J6" s="9">
        <v>0</v>
      </c>
      <c r="K6" s="4">
        <v>0</v>
      </c>
      <c r="L6" s="7">
        <v>0</v>
      </c>
    </row>
    <row r="7" spans="1:12" ht="12.75">
      <c r="A7" s="31" t="s">
        <v>23</v>
      </c>
      <c r="B7" s="29" t="s">
        <v>21</v>
      </c>
      <c r="C7" s="4">
        <v>0</v>
      </c>
      <c r="D7" s="4">
        <v>0</v>
      </c>
      <c r="E7" s="7">
        <v>0</v>
      </c>
      <c r="F7" s="9">
        <v>0</v>
      </c>
      <c r="G7" s="4">
        <v>0</v>
      </c>
      <c r="H7" s="7">
        <v>0</v>
      </c>
      <c r="I7" s="10">
        <v>0</v>
      </c>
      <c r="J7" s="9">
        <v>0</v>
      </c>
      <c r="K7" s="4">
        <v>0</v>
      </c>
      <c r="L7" s="7">
        <v>0</v>
      </c>
    </row>
    <row r="8" spans="1:12" ht="12.75">
      <c r="A8" s="31" t="s">
        <v>24</v>
      </c>
      <c r="B8" s="29" t="s">
        <v>21</v>
      </c>
      <c r="C8" s="4">
        <v>0</v>
      </c>
      <c r="D8" s="4">
        <v>0</v>
      </c>
      <c r="E8" s="7">
        <v>0</v>
      </c>
      <c r="F8" s="9">
        <v>0</v>
      </c>
      <c r="G8" s="4">
        <v>0</v>
      </c>
      <c r="H8" s="7">
        <v>0</v>
      </c>
      <c r="I8" s="10">
        <v>0</v>
      </c>
      <c r="J8" s="9">
        <v>0</v>
      </c>
      <c r="K8" s="4">
        <v>0</v>
      </c>
      <c r="L8" s="7">
        <v>0</v>
      </c>
    </row>
    <row r="9" spans="1:12" ht="12.75">
      <c r="A9" s="31" t="s">
        <v>25</v>
      </c>
      <c r="B9" s="29" t="s">
        <v>21</v>
      </c>
      <c r="C9" s="4">
        <v>0</v>
      </c>
      <c r="D9" s="4">
        <v>0</v>
      </c>
      <c r="E9" s="32">
        <v>-356784</v>
      </c>
      <c r="F9" s="33">
        <v>900000</v>
      </c>
      <c r="G9" s="34">
        <v>900000</v>
      </c>
      <c r="H9" s="32">
        <v>900000</v>
      </c>
      <c r="I9" s="35">
        <v>906873</v>
      </c>
      <c r="J9" s="36">
        <v>4281614</v>
      </c>
      <c r="K9" s="34">
        <v>4512821</v>
      </c>
      <c r="L9" s="32">
        <v>4693228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1571162</v>
      </c>
      <c r="D11" s="4">
        <v>1575784</v>
      </c>
      <c r="E11" s="7">
        <v>8012274</v>
      </c>
      <c r="F11" s="9">
        <v>1669005</v>
      </c>
      <c r="G11" s="4">
        <v>1682694</v>
      </c>
      <c r="H11" s="7">
        <v>1682694</v>
      </c>
      <c r="I11" s="10">
        <v>1566128</v>
      </c>
      <c r="J11" s="9">
        <v>1761333</v>
      </c>
      <c r="K11" s="4">
        <v>1856734</v>
      </c>
      <c r="L11" s="7">
        <v>1957283</v>
      </c>
    </row>
    <row r="12" spans="1:12" ht="12.75">
      <c r="A12" s="28" t="s">
        <v>27</v>
      </c>
      <c r="B12" s="37"/>
      <c r="C12" s="4">
        <v>2694006</v>
      </c>
      <c r="D12" s="4">
        <v>2398465</v>
      </c>
      <c r="E12" s="7">
        <v>196105</v>
      </c>
      <c r="F12" s="9">
        <v>1000000</v>
      </c>
      <c r="G12" s="4">
        <v>0</v>
      </c>
      <c r="H12" s="7">
        <v>0</v>
      </c>
      <c r="I12" s="10">
        <v>3619252</v>
      </c>
      <c r="J12" s="9">
        <v>9500000</v>
      </c>
      <c r="K12" s="4">
        <v>32832000</v>
      </c>
      <c r="L12" s="7">
        <v>5832000</v>
      </c>
    </row>
    <row r="13" spans="1:12" ht="12.75">
      <c r="A13" s="28" t="s">
        <v>28</v>
      </c>
      <c r="B13" s="37"/>
      <c r="C13" s="4">
        <v>0</v>
      </c>
      <c r="D13" s="4">
        <v>0</v>
      </c>
      <c r="E13" s="7">
        <v>85264</v>
      </c>
      <c r="F13" s="9">
        <v>0</v>
      </c>
      <c r="G13" s="4">
        <v>1000000</v>
      </c>
      <c r="H13" s="7">
        <v>1000000</v>
      </c>
      <c r="I13" s="10">
        <v>1725436</v>
      </c>
      <c r="J13" s="9">
        <v>1000000</v>
      </c>
      <c r="K13" s="4">
        <v>1054000</v>
      </c>
      <c r="L13" s="7">
        <v>1096160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789176</v>
      </c>
      <c r="D15" s="4">
        <v>1116145</v>
      </c>
      <c r="E15" s="7">
        <v>-108194</v>
      </c>
      <c r="F15" s="9">
        <v>1004562</v>
      </c>
      <c r="G15" s="4">
        <v>1835379</v>
      </c>
      <c r="H15" s="7">
        <v>1835379</v>
      </c>
      <c r="I15" s="10">
        <v>623953</v>
      </c>
      <c r="J15" s="9">
        <v>3882953</v>
      </c>
      <c r="K15" s="4">
        <v>4092633</v>
      </c>
      <c r="L15" s="7">
        <v>4259038</v>
      </c>
    </row>
    <row r="16" spans="1:12" ht="12.75">
      <c r="A16" s="28" t="s">
        <v>31</v>
      </c>
      <c r="B16" s="37"/>
      <c r="C16" s="4">
        <v>1710589</v>
      </c>
      <c r="D16" s="4">
        <v>2500230</v>
      </c>
      <c r="E16" s="7">
        <v>190478</v>
      </c>
      <c r="F16" s="9">
        <v>2690210</v>
      </c>
      <c r="G16" s="4">
        <v>2690210</v>
      </c>
      <c r="H16" s="7">
        <v>2690210</v>
      </c>
      <c r="I16" s="10">
        <v>2356224</v>
      </c>
      <c r="J16" s="9">
        <v>3066528</v>
      </c>
      <c r="K16" s="4">
        <v>3232121</v>
      </c>
      <c r="L16" s="7">
        <v>3406656</v>
      </c>
    </row>
    <row r="17" spans="1:12" ht="12.75">
      <c r="A17" s="31" t="s">
        <v>32</v>
      </c>
      <c r="B17" s="29"/>
      <c r="C17" s="4">
        <v>0</v>
      </c>
      <c r="D17" s="4">
        <v>0</v>
      </c>
      <c r="E17" s="7">
        <v>0</v>
      </c>
      <c r="F17" s="9">
        <v>0</v>
      </c>
      <c r="G17" s="4">
        <v>0</v>
      </c>
      <c r="H17" s="7">
        <v>0</v>
      </c>
      <c r="I17" s="10">
        <v>0</v>
      </c>
      <c r="J17" s="9">
        <v>1000000</v>
      </c>
      <c r="K17" s="4">
        <v>1054000</v>
      </c>
      <c r="L17" s="7">
        <v>1096160</v>
      </c>
    </row>
    <row r="18" spans="1:12" ht="12.75">
      <c r="A18" s="28" t="s">
        <v>33</v>
      </c>
      <c r="B18" s="37"/>
      <c r="C18" s="4">
        <v>171128852</v>
      </c>
      <c r="D18" s="4">
        <v>145276000</v>
      </c>
      <c r="E18" s="7">
        <v>9354525</v>
      </c>
      <c r="F18" s="9">
        <v>154899000</v>
      </c>
      <c r="G18" s="4">
        <v>162374500</v>
      </c>
      <c r="H18" s="7">
        <v>162374500</v>
      </c>
      <c r="I18" s="10">
        <v>163850807</v>
      </c>
      <c r="J18" s="9">
        <v>164326000</v>
      </c>
      <c r="K18" s="4">
        <v>170928000</v>
      </c>
      <c r="L18" s="7">
        <v>180996000</v>
      </c>
    </row>
    <row r="19" spans="1:12" ht="12.75">
      <c r="A19" s="28" t="s">
        <v>34</v>
      </c>
      <c r="B19" s="37" t="s">
        <v>21</v>
      </c>
      <c r="C19" s="4">
        <v>1969467</v>
      </c>
      <c r="D19" s="4">
        <v>6013410</v>
      </c>
      <c r="E19" s="32">
        <v>134895</v>
      </c>
      <c r="F19" s="33">
        <v>14424476</v>
      </c>
      <c r="G19" s="34">
        <v>11225007</v>
      </c>
      <c r="H19" s="32">
        <v>11225007</v>
      </c>
      <c r="I19" s="35">
        <v>1197752</v>
      </c>
      <c r="J19" s="36">
        <v>18575242</v>
      </c>
      <c r="K19" s="34">
        <v>19578305</v>
      </c>
      <c r="L19" s="32">
        <v>20362765</v>
      </c>
    </row>
    <row r="20" spans="1:12" ht="12.75">
      <c r="A20" s="28" t="s">
        <v>35</v>
      </c>
      <c r="B20" s="37"/>
      <c r="C20" s="4">
        <v>555035</v>
      </c>
      <c r="D20" s="4">
        <v>0</v>
      </c>
      <c r="E20" s="7">
        <v>0</v>
      </c>
      <c r="F20" s="9">
        <v>0</v>
      </c>
      <c r="G20" s="4">
        <v>0</v>
      </c>
      <c r="H20" s="38">
        <v>0</v>
      </c>
      <c r="I20" s="10">
        <v>-683424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184323916</v>
      </c>
      <c r="D21" s="41">
        <f t="shared" si="0"/>
        <v>163235507</v>
      </c>
      <c r="E21" s="42">
        <f t="shared" si="0"/>
        <v>17219160</v>
      </c>
      <c r="F21" s="43">
        <f t="shared" si="0"/>
        <v>184087253</v>
      </c>
      <c r="G21" s="41">
        <f t="shared" si="0"/>
        <v>189207790</v>
      </c>
      <c r="H21" s="44">
        <f t="shared" si="0"/>
        <v>189207790</v>
      </c>
      <c r="I21" s="45">
        <f t="shared" si="0"/>
        <v>180726062</v>
      </c>
      <c r="J21" s="46">
        <f t="shared" si="0"/>
        <v>213802618</v>
      </c>
      <c r="K21" s="41">
        <f t="shared" si="0"/>
        <v>245895646</v>
      </c>
      <c r="L21" s="42">
        <f t="shared" si="0"/>
        <v>230819093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89929183</v>
      </c>
      <c r="D24" s="4">
        <v>100578046</v>
      </c>
      <c r="E24" s="7">
        <v>18272730</v>
      </c>
      <c r="F24" s="8">
        <v>116361071</v>
      </c>
      <c r="G24" s="4">
        <v>116581071</v>
      </c>
      <c r="H24" s="30">
        <v>116581071</v>
      </c>
      <c r="I24" s="10">
        <v>110028731</v>
      </c>
      <c r="J24" s="9">
        <v>126377116</v>
      </c>
      <c r="K24" s="4">
        <v>172352556</v>
      </c>
      <c r="L24" s="7">
        <v>154135347</v>
      </c>
    </row>
    <row r="25" spans="1:12" ht="12.75">
      <c r="A25" s="31" t="s">
        <v>39</v>
      </c>
      <c r="B25" s="29"/>
      <c r="C25" s="4">
        <v>13799582</v>
      </c>
      <c r="D25" s="4">
        <v>14452207</v>
      </c>
      <c r="E25" s="7">
        <v>211355</v>
      </c>
      <c r="F25" s="9">
        <v>16738237</v>
      </c>
      <c r="G25" s="4">
        <v>16738237</v>
      </c>
      <c r="H25" s="7">
        <v>16738237</v>
      </c>
      <c r="I25" s="10">
        <v>16564478</v>
      </c>
      <c r="J25" s="9">
        <v>17237676</v>
      </c>
      <c r="K25" s="4">
        <v>18554305</v>
      </c>
      <c r="L25" s="7">
        <v>20045353</v>
      </c>
    </row>
    <row r="26" spans="1:12" ht="12.75">
      <c r="A26" s="31" t="s">
        <v>40</v>
      </c>
      <c r="B26" s="29" t="s">
        <v>41</v>
      </c>
      <c r="C26" s="4">
        <v>753283</v>
      </c>
      <c r="D26" s="4">
        <v>248021</v>
      </c>
      <c r="E26" s="7">
        <v>0</v>
      </c>
      <c r="F26" s="9">
        <v>641132</v>
      </c>
      <c r="G26" s="4">
        <v>641132</v>
      </c>
      <c r="H26" s="7">
        <v>641132</v>
      </c>
      <c r="I26" s="10">
        <v>1699148</v>
      </c>
      <c r="J26" s="9">
        <v>686011</v>
      </c>
      <c r="K26" s="4">
        <v>723056</v>
      </c>
      <c r="L26" s="7">
        <v>767101</v>
      </c>
    </row>
    <row r="27" spans="1:12" ht="12.75">
      <c r="A27" s="31" t="s">
        <v>42</v>
      </c>
      <c r="B27" s="29" t="s">
        <v>21</v>
      </c>
      <c r="C27" s="4">
        <v>30619815</v>
      </c>
      <c r="D27" s="4">
        <v>24287314</v>
      </c>
      <c r="E27" s="7">
        <v>21021383</v>
      </c>
      <c r="F27" s="8">
        <v>23646182</v>
      </c>
      <c r="G27" s="4">
        <v>23646182</v>
      </c>
      <c r="H27" s="30">
        <v>23646182</v>
      </c>
      <c r="I27" s="10">
        <v>27514196</v>
      </c>
      <c r="J27" s="9">
        <v>25650430</v>
      </c>
      <c r="K27" s="4">
        <v>25568702</v>
      </c>
      <c r="L27" s="7">
        <v>24912111</v>
      </c>
    </row>
    <row r="28" spans="1:12" ht="12.75">
      <c r="A28" s="31" t="s">
        <v>43</v>
      </c>
      <c r="B28" s="29"/>
      <c r="C28" s="4">
        <v>509567</v>
      </c>
      <c r="D28" s="4">
        <v>540746</v>
      </c>
      <c r="E28" s="7">
        <v>0</v>
      </c>
      <c r="F28" s="9">
        <v>0</v>
      </c>
      <c r="G28" s="4">
        <v>0</v>
      </c>
      <c r="H28" s="7">
        <v>0</v>
      </c>
      <c r="I28" s="10">
        <v>0</v>
      </c>
      <c r="J28" s="9">
        <v>0</v>
      </c>
      <c r="K28" s="4">
        <v>0</v>
      </c>
      <c r="L28" s="7">
        <v>0</v>
      </c>
    </row>
    <row r="29" spans="1:12" ht="12.75">
      <c r="A29" s="31" t="s">
        <v>44</v>
      </c>
      <c r="B29" s="29" t="s">
        <v>21</v>
      </c>
      <c r="C29" s="4">
        <v>0</v>
      </c>
      <c r="D29" s="4">
        <v>0</v>
      </c>
      <c r="E29" s="7">
        <v>0</v>
      </c>
      <c r="F29" s="8">
        <v>0</v>
      </c>
      <c r="G29" s="4">
        <v>0</v>
      </c>
      <c r="H29" s="30">
        <v>0</v>
      </c>
      <c r="I29" s="10">
        <v>0</v>
      </c>
      <c r="J29" s="9">
        <v>0</v>
      </c>
      <c r="K29" s="4">
        <v>0</v>
      </c>
      <c r="L29" s="7">
        <v>0</v>
      </c>
    </row>
    <row r="30" spans="1:12" ht="12.75">
      <c r="A30" s="31" t="s">
        <v>45</v>
      </c>
      <c r="B30" s="29" t="s">
        <v>46</v>
      </c>
      <c r="C30" s="4">
        <v>1254764</v>
      </c>
      <c r="D30" s="4">
        <v>2044158</v>
      </c>
      <c r="E30" s="7">
        <v>-287596</v>
      </c>
      <c r="F30" s="9">
        <v>7436117</v>
      </c>
      <c r="G30" s="4">
        <v>10031145</v>
      </c>
      <c r="H30" s="7">
        <v>10031145</v>
      </c>
      <c r="I30" s="10">
        <v>5531985</v>
      </c>
      <c r="J30" s="9">
        <v>3726668</v>
      </c>
      <c r="K30" s="4">
        <v>4484139</v>
      </c>
      <c r="L30" s="7">
        <v>4141639</v>
      </c>
    </row>
    <row r="31" spans="1:12" ht="12.75">
      <c r="A31" s="31" t="s">
        <v>47</v>
      </c>
      <c r="B31" s="29"/>
      <c r="C31" s="4">
        <v>0</v>
      </c>
      <c r="D31" s="4">
        <v>0</v>
      </c>
      <c r="E31" s="7">
        <v>1299642</v>
      </c>
      <c r="F31" s="8">
        <v>12702386</v>
      </c>
      <c r="G31" s="4">
        <v>12637796</v>
      </c>
      <c r="H31" s="30">
        <v>12637796</v>
      </c>
      <c r="I31" s="10">
        <v>7081129</v>
      </c>
      <c r="J31" s="9">
        <v>10897334</v>
      </c>
      <c r="K31" s="4">
        <v>11110640</v>
      </c>
      <c r="L31" s="7">
        <v>10347055</v>
      </c>
    </row>
    <row r="32" spans="1:12" ht="12.75">
      <c r="A32" s="31" t="s">
        <v>33</v>
      </c>
      <c r="B32" s="29"/>
      <c r="C32" s="4">
        <v>0</v>
      </c>
      <c r="D32" s="4">
        <v>0</v>
      </c>
      <c r="E32" s="7">
        <v>0</v>
      </c>
      <c r="F32" s="9">
        <v>0</v>
      </c>
      <c r="G32" s="4">
        <v>0</v>
      </c>
      <c r="H32" s="7">
        <v>0</v>
      </c>
      <c r="I32" s="10">
        <v>0</v>
      </c>
      <c r="J32" s="9">
        <v>4178478</v>
      </c>
      <c r="K32" s="4">
        <v>4404115</v>
      </c>
      <c r="L32" s="7">
        <v>4641938</v>
      </c>
    </row>
    <row r="33" spans="1:12" ht="12.75">
      <c r="A33" s="31" t="s">
        <v>48</v>
      </c>
      <c r="B33" s="29" t="s">
        <v>49</v>
      </c>
      <c r="C33" s="4">
        <v>44520995</v>
      </c>
      <c r="D33" s="4">
        <v>65130274</v>
      </c>
      <c r="E33" s="7">
        <v>86859274</v>
      </c>
      <c r="F33" s="8">
        <v>30824553</v>
      </c>
      <c r="G33" s="4">
        <v>45447466</v>
      </c>
      <c r="H33" s="7">
        <v>45447466</v>
      </c>
      <c r="I33" s="10">
        <v>46595001</v>
      </c>
      <c r="J33" s="9">
        <v>23456735</v>
      </c>
      <c r="K33" s="4">
        <v>32064481</v>
      </c>
      <c r="L33" s="7">
        <v>33997094</v>
      </c>
    </row>
    <row r="34" spans="1:12" ht="12.75">
      <c r="A34" s="28" t="s">
        <v>50</v>
      </c>
      <c r="B34" s="37"/>
      <c r="C34" s="4">
        <v>0</v>
      </c>
      <c r="D34" s="4">
        <v>0</v>
      </c>
      <c r="E34" s="7">
        <v>0</v>
      </c>
      <c r="F34" s="9">
        <v>0</v>
      </c>
      <c r="G34" s="4">
        <v>0</v>
      </c>
      <c r="H34" s="7">
        <v>0</v>
      </c>
      <c r="I34" s="10">
        <v>1160336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181387189</v>
      </c>
      <c r="D35" s="41">
        <f aca="true" t="shared" si="1" ref="D35:L35">SUM(D24:D34)</f>
        <v>207280766</v>
      </c>
      <c r="E35" s="42">
        <f t="shared" si="1"/>
        <v>127376788</v>
      </c>
      <c r="F35" s="43">
        <f t="shared" si="1"/>
        <v>208349678</v>
      </c>
      <c r="G35" s="41">
        <f t="shared" si="1"/>
        <v>225723029</v>
      </c>
      <c r="H35" s="42">
        <f t="shared" si="1"/>
        <v>225723029</v>
      </c>
      <c r="I35" s="45">
        <f t="shared" si="1"/>
        <v>216175004</v>
      </c>
      <c r="J35" s="46">
        <f t="shared" si="1"/>
        <v>212210448</v>
      </c>
      <c r="K35" s="41">
        <f t="shared" si="1"/>
        <v>269261994</v>
      </c>
      <c r="L35" s="42">
        <f t="shared" si="1"/>
        <v>252987638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2936727</v>
      </c>
      <c r="D37" s="57">
        <f aca="true" t="shared" si="2" ref="D37:L37">+D21-D35</f>
        <v>-44045259</v>
      </c>
      <c r="E37" s="58">
        <f t="shared" si="2"/>
        <v>-110157628</v>
      </c>
      <c r="F37" s="59">
        <f t="shared" si="2"/>
        <v>-24262425</v>
      </c>
      <c r="G37" s="57">
        <f t="shared" si="2"/>
        <v>-36515239</v>
      </c>
      <c r="H37" s="58">
        <f t="shared" si="2"/>
        <v>-36515239</v>
      </c>
      <c r="I37" s="60">
        <f t="shared" si="2"/>
        <v>-35448942</v>
      </c>
      <c r="J37" s="61">
        <f t="shared" si="2"/>
        <v>1592170</v>
      </c>
      <c r="K37" s="57">
        <f t="shared" si="2"/>
        <v>-23366348</v>
      </c>
      <c r="L37" s="58">
        <f t="shared" si="2"/>
        <v>-22168545</v>
      </c>
    </row>
    <row r="38" spans="1:12" ht="21" customHeight="1">
      <c r="A38" s="62" t="s">
        <v>53</v>
      </c>
      <c r="B38" s="37" t="s">
        <v>54</v>
      </c>
      <c r="C38" s="4">
        <v>43362000</v>
      </c>
      <c r="D38" s="4">
        <v>59699881</v>
      </c>
      <c r="E38" s="7">
        <v>36817035</v>
      </c>
      <c r="F38" s="9">
        <v>55962000</v>
      </c>
      <c r="G38" s="4">
        <v>51170000</v>
      </c>
      <c r="H38" s="7">
        <v>51170000</v>
      </c>
      <c r="I38" s="10">
        <v>57015881</v>
      </c>
      <c r="J38" s="9">
        <v>55053000</v>
      </c>
      <c r="K38" s="4">
        <v>54915000</v>
      </c>
      <c r="L38" s="7">
        <v>58744000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416762</v>
      </c>
      <c r="F39" s="33">
        <v>0</v>
      </c>
      <c r="G39" s="34">
        <v>0</v>
      </c>
      <c r="H39" s="32">
        <v>0</v>
      </c>
      <c r="I39" s="35">
        <v>-2663797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8264421</v>
      </c>
      <c r="F40" s="64">
        <v>0</v>
      </c>
      <c r="G40" s="65">
        <v>700000</v>
      </c>
      <c r="H40" s="66">
        <v>700000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46298727</v>
      </c>
      <c r="D41" s="69">
        <f aca="true" t="shared" si="3" ref="D41:L41">SUM(D37:D40)</f>
        <v>15654622</v>
      </c>
      <c r="E41" s="70">
        <f t="shared" si="3"/>
        <v>-64659410</v>
      </c>
      <c r="F41" s="71">
        <f t="shared" si="3"/>
        <v>31699575</v>
      </c>
      <c r="G41" s="69">
        <f t="shared" si="3"/>
        <v>15354761</v>
      </c>
      <c r="H41" s="70">
        <f t="shared" si="3"/>
        <v>15354761</v>
      </c>
      <c r="I41" s="72">
        <f t="shared" si="3"/>
        <v>18903142</v>
      </c>
      <c r="J41" s="73">
        <f t="shared" si="3"/>
        <v>56645170</v>
      </c>
      <c r="K41" s="69">
        <f t="shared" si="3"/>
        <v>31548652</v>
      </c>
      <c r="L41" s="70">
        <f t="shared" si="3"/>
        <v>36575455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46298727</v>
      </c>
      <c r="D43" s="79">
        <f aca="true" t="shared" si="4" ref="D43:L43">+D41-D42</f>
        <v>15654622</v>
      </c>
      <c r="E43" s="80">
        <f t="shared" si="4"/>
        <v>-64659410</v>
      </c>
      <c r="F43" s="81">
        <f t="shared" si="4"/>
        <v>31699575</v>
      </c>
      <c r="G43" s="79">
        <f t="shared" si="4"/>
        <v>15354761</v>
      </c>
      <c r="H43" s="80">
        <f t="shared" si="4"/>
        <v>15354761</v>
      </c>
      <c r="I43" s="82">
        <f t="shared" si="4"/>
        <v>18903142</v>
      </c>
      <c r="J43" s="83">
        <f t="shared" si="4"/>
        <v>56645170</v>
      </c>
      <c r="K43" s="79">
        <f t="shared" si="4"/>
        <v>31548652</v>
      </c>
      <c r="L43" s="80">
        <f t="shared" si="4"/>
        <v>36575455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46298727</v>
      </c>
      <c r="D45" s="69">
        <f aca="true" t="shared" si="5" ref="D45:L45">SUM(D43:D44)</f>
        <v>15654622</v>
      </c>
      <c r="E45" s="70">
        <f t="shared" si="5"/>
        <v>-64659410</v>
      </c>
      <c r="F45" s="71">
        <f t="shared" si="5"/>
        <v>31699575</v>
      </c>
      <c r="G45" s="69">
        <f t="shared" si="5"/>
        <v>15354761</v>
      </c>
      <c r="H45" s="70">
        <f t="shared" si="5"/>
        <v>15354761</v>
      </c>
      <c r="I45" s="72">
        <f t="shared" si="5"/>
        <v>18903142</v>
      </c>
      <c r="J45" s="73">
        <f t="shared" si="5"/>
        <v>56645170</v>
      </c>
      <c r="K45" s="69">
        <f t="shared" si="5"/>
        <v>31548652</v>
      </c>
      <c r="L45" s="70">
        <f t="shared" si="5"/>
        <v>36575455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46298727</v>
      </c>
      <c r="D47" s="89">
        <f aca="true" t="shared" si="6" ref="D47:L47">SUM(D45:D46)</f>
        <v>15654622</v>
      </c>
      <c r="E47" s="90">
        <f t="shared" si="6"/>
        <v>-64659410</v>
      </c>
      <c r="F47" s="91">
        <f t="shared" si="6"/>
        <v>31699575</v>
      </c>
      <c r="G47" s="89">
        <f t="shared" si="6"/>
        <v>15354761</v>
      </c>
      <c r="H47" s="92">
        <f t="shared" si="6"/>
        <v>15354761</v>
      </c>
      <c r="I47" s="93">
        <f t="shared" si="6"/>
        <v>18903142</v>
      </c>
      <c r="J47" s="94">
        <f t="shared" si="6"/>
        <v>56645170</v>
      </c>
      <c r="K47" s="89">
        <f t="shared" si="6"/>
        <v>31548652</v>
      </c>
      <c r="L47" s="95">
        <f t="shared" si="6"/>
        <v>36575455</v>
      </c>
    </row>
    <row r="48" spans="1:12" ht="12.75">
      <c r="A48" s="1" t="s">
        <v>104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105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106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107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108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109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110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111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112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83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3744290</v>
      </c>
      <c r="D5" s="4">
        <v>4146296</v>
      </c>
      <c r="E5" s="5">
        <v>36235580</v>
      </c>
      <c r="F5" s="6">
        <v>4615318</v>
      </c>
      <c r="G5" s="4">
        <v>4549700</v>
      </c>
      <c r="H5" s="7">
        <v>4549700</v>
      </c>
      <c r="I5" s="8">
        <v>4713469</v>
      </c>
      <c r="J5" s="6">
        <v>4799404</v>
      </c>
      <c r="K5" s="4">
        <v>5039376</v>
      </c>
      <c r="L5" s="7">
        <v>5346469</v>
      </c>
    </row>
    <row r="6" spans="1:12" ht="12.75">
      <c r="A6" s="28" t="s">
        <v>22</v>
      </c>
      <c r="B6" s="29" t="s">
        <v>21</v>
      </c>
      <c r="C6" s="4">
        <v>8678673</v>
      </c>
      <c r="D6" s="4">
        <v>11022548</v>
      </c>
      <c r="E6" s="7">
        <v>15088159</v>
      </c>
      <c r="F6" s="9">
        <v>10570235</v>
      </c>
      <c r="G6" s="4">
        <v>15960142</v>
      </c>
      <c r="H6" s="7">
        <v>15960142</v>
      </c>
      <c r="I6" s="30">
        <v>14096259</v>
      </c>
      <c r="J6" s="9">
        <v>16354525</v>
      </c>
      <c r="K6" s="4">
        <v>17957717</v>
      </c>
      <c r="L6" s="7">
        <v>19711818</v>
      </c>
    </row>
    <row r="7" spans="1:12" ht="12.75">
      <c r="A7" s="31" t="s">
        <v>23</v>
      </c>
      <c r="B7" s="29" t="s">
        <v>21</v>
      </c>
      <c r="C7" s="4">
        <v>27</v>
      </c>
      <c r="D7" s="4">
        <v>0</v>
      </c>
      <c r="E7" s="7">
        <v>6138667</v>
      </c>
      <c r="F7" s="9">
        <v>0</v>
      </c>
      <c r="G7" s="4">
        <v>0</v>
      </c>
      <c r="H7" s="7">
        <v>0</v>
      </c>
      <c r="I7" s="10">
        <v>0</v>
      </c>
      <c r="J7" s="9">
        <v>0</v>
      </c>
      <c r="K7" s="4">
        <v>0</v>
      </c>
      <c r="L7" s="7">
        <v>0</v>
      </c>
    </row>
    <row r="8" spans="1:12" ht="12.75">
      <c r="A8" s="31" t="s">
        <v>24</v>
      </c>
      <c r="B8" s="29" t="s">
        <v>21</v>
      </c>
      <c r="C8" s="4">
        <v>-47043</v>
      </c>
      <c r="D8" s="4">
        <v>0</v>
      </c>
      <c r="E8" s="7">
        <v>7664120</v>
      </c>
      <c r="F8" s="9">
        <v>0</v>
      </c>
      <c r="G8" s="4">
        <v>0</v>
      </c>
      <c r="H8" s="7">
        <v>0</v>
      </c>
      <c r="I8" s="10">
        <v>0</v>
      </c>
      <c r="J8" s="9">
        <v>0</v>
      </c>
      <c r="K8" s="4">
        <v>0</v>
      </c>
      <c r="L8" s="7">
        <v>0</v>
      </c>
    </row>
    <row r="9" spans="1:12" ht="12.75">
      <c r="A9" s="31" t="s">
        <v>25</v>
      </c>
      <c r="B9" s="29" t="s">
        <v>21</v>
      </c>
      <c r="C9" s="4">
        <v>3337000</v>
      </c>
      <c r="D9" s="4">
        <v>3776540</v>
      </c>
      <c r="E9" s="32">
        <v>3308998</v>
      </c>
      <c r="F9" s="33">
        <v>4628590</v>
      </c>
      <c r="G9" s="34">
        <v>6024087</v>
      </c>
      <c r="H9" s="32">
        <v>6024087</v>
      </c>
      <c r="I9" s="35">
        <v>8153715</v>
      </c>
      <c r="J9" s="36">
        <v>6987110</v>
      </c>
      <c r="K9" s="34">
        <v>7436465</v>
      </c>
      <c r="L9" s="32">
        <v>7908288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771148</v>
      </c>
      <c r="D11" s="4">
        <v>727068</v>
      </c>
      <c r="E11" s="7">
        <v>270873</v>
      </c>
      <c r="F11" s="9">
        <v>885014</v>
      </c>
      <c r="G11" s="4">
        <v>632392</v>
      </c>
      <c r="H11" s="7">
        <v>632392</v>
      </c>
      <c r="I11" s="10">
        <v>893644</v>
      </c>
      <c r="J11" s="9">
        <v>1468433</v>
      </c>
      <c r="K11" s="4">
        <v>1560934</v>
      </c>
      <c r="L11" s="7">
        <v>1615523</v>
      </c>
    </row>
    <row r="12" spans="1:12" ht="12.75">
      <c r="A12" s="28" t="s">
        <v>27</v>
      </c>
      <c r="B12" s="37"/>
      <c r="C12" s="4">
        <v>3846124</v>
      </c>
      <c r="D12" s="4">
        <v>2312651</v>
      </c>
      <c r="E12" s="7">
        <v>0</v>
      </c>
      <c r="F12" s="9">
        <v>2045454</v>
      </c>
      <c r="G12" s="4">
        <v>1045454</v>
      </c>
      <c r="H12" s="7">
        <v>1045454</v>
      </c>
      <c r="I12" s="10">
        <v>867394</v>
      </c>
      <c r="J12" s="9">
        <v>1147272</v>
      </c>
      <c r="K12" s="4">
        <v>1199636</v>
      </c>
      <c r="L12" s="7">
        <v>1202117</v>
      </c>
    </row>
    <row r="13" spans="1:12" ht="12.75">
      <c r="A13" s="28" t="s">
        <v>28</v>
      </c>
      <c r="B13" s="37"/>
      <c r="C13" s="4">
        <v>4632958</v>
      </c>
      <c r="D13" s="4">
        <v>4708772</v>
      </c>
      <c r="E13" s="7">
        <v>919830</v>
      </c>
      <c r="F13" s="9">
        <v>5385587</v>
      </c>
      <c r="G13" s="4">
        <v>5799124</v>
      </c>
      <c r="H13" s="7">
        <v>5799124</v>
      </c>
      <c r="I13" s="10">
        <v>5304235</v>
      </c>
      <c r="J13" s="9">
        <v>6127003</v>
      </c>
      <c r="K13" s="4">
        <v>6556941</v>
      </c>
      <c r="L13" s="7">
        <v>7013732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81100</v>
      </c>
      <c r="D15" s="4">
        <v>115919</v>
      </c>
      <c r="E15" s="7">
        <v>1557838</v>
      </c>
      <c r="F15" s="9">
        <v>109555</v>
      </c>
      <c r="G15" s="4">
        <v>49400</v>
      </c>
      <c r="H15" s="7">
        <v>49400</v>
      </c>
      <c r="I15" s="10">
        <v>8612</v>
      </c>
      <c r="J15" s="9">
        <v>115033</v>
      </c>
      <c r="K15" s="4">
        <v>118371</v>
      </c>
      <c r="L15" s="7">
        <v>123363</v>
      </c>
    </row>
    <row r="16" spans="1:12" ht="12.75">
      <c r="A16" s="28" t="s">
        <v>31</v>
      </c>
      <c r="B16" s="37"/>
      <c r="C16" s="4">
        <v>444382</v>
      </c>
      <c r="D16" s="4">
        <v>1072974</v>
      </c>
      <c r="E16" s="7">
        <v>41013</v>
      </c>
      <c r="F16" s="9">
        <v>1309265</v>
      </c>
      <c r="G16" s="4">
        <v>1441265</v>
      </c>
      <c r="H16" s="7">
        <v>1441265</v>
      </c>
      <c r="I16" s="10">
        <v>1744786</v>
      </c>
      <c r="J16" s="9">
        <v>1513851</v>
      </c>
      <c r="K16" s="4">
        <v>1597137</v>
      </c>
      <c r="L16" s="7">
        <v>1689941</v>
      </c>
    </row>
    <row r="17" spans="1:12" ht="12.75">
      <c r="A17" s="31" t="s">
        <v>32</v>
      </c>
      <c r="B17" s="29"/>
      <c r="C17" s="4">
        <v>58723</v>
      </c>
      <c r="D17" s="4">
        <v>66627</v>
      </c>
      <c r="E17" s="7">
        <v>194979</v>
      </c>
      <c r="F17" s="9">
        <v>1312897</v>
      </c>
      <c r="G17" s="4">
        <v>1312897</v>
      </c>
      <c r="H17" s="7">
        <v>1312897</v>
      </c>
      <c r="I17" s="10">
        <v>800266</v>
      </c>
      <c r="J17" s="9">
        <v>1383785</v>
      </c>
      <c r="K17" s="4">
        <v>1492278</v>
      </c>
      <c r="L17" s="7">
        <v>1609340</v>
      </c>
    </row>
    <row r="18" spans="1:12" ht="12.75">
      <c r="A18" s="28" t="s">
        <v>33</v>
      </c>
      <c r="B18" s="37"/>
      <c r="C18" s="4">
        <v>145189559</v>
      </c>
      <c r="D18" s="4">
        <v>132075106</v>
      </c>
      <c r="E18" s="7">
        <v>56569328</v>
      </c>
      <c r="F18" s="9">
        <v>125851410</v>
      </c>
      <c r="G18" s="4">
        <v>126981410</v>
      </c>
      <c r="H18" s="7">
        <v>126981410</v>
      </c>
      <c r="I18" s="10">
        <v>125553127</v>
      </c>
      <c r="J18" s="9">
        <v>138711200</v>
      </c>
      <c r="K18" s="4">
        <v>141127300</v>
      </c>
      <c r="L18" s="7">
        <v>149122150</v>
      </c>
    </row>
    <row r="19" spans="1:12" ht="12.75">
      <c r="A19" s="28" t="s">
        <v>34</v>
      </c>
      <c r="B19" s="37" t="s">
        <v>21</v>
      </c>
      <c r="C19" s="4">
        <v>2474280</v>
      </c>
      <c r="D19" s="4">
        <v>786757</v>
      </c>
      <c r="E19" s="32">
        <v>10553690</v>
      </c>
      <c r="F19" s="33">
        <v>641575</v>
      </c>
      <c r="G19" s="34">
        <v>3718778</v>
      </c>
      <c r="H19" s="32">
        <v>3718778</v>
      </c>
      <c r="I19" s="35">
        <v>2825413</v>
      </c>
      <c r="J19" s="36">
        <v>1959740</v>
      </c>
      <c r="K19" s="34">
        <v>1166921</v>
      </c>
      <c r="L19" s="32">
        <v>1173819</v>
      </c>
    </row>
    <row r="20" spans="1:12" ht="12.75">
      <c r="A20" s="28" t="s">
        <v>35</v>
      </c>
      <c r="B20" s="37"/>
      <c r="C20" s="4">
        <v>164568</v>
      </c>
      <c r="D20" s="4">
        <v>1768548</v>
      </c>
      <c r="E20" s="7">
        <v>0</v>
      </c>
      <c r="F20" s="9">
        <v>0</v>
      </c>
      <c r="G20" s="4">
        <v>0</v>
      </c>
      <c r="H20" s="38">
        <v>0</v>
      </c>
      <c r="I20" s="10">
        <v>7206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173375789</v>
      </c>
      <c r="D21" s="41">
        <f t="shared" si="0"/>
        <v>162579806</v>
      </c>
      <c r="E21" s="42">
        <f t="shared" si="0"/>
        <v>138543075</v>
      </c>
      <c r="F21" s="43">
        <f t="shared" si="0"/>
        <v>157354900</v>
      </c>
      <c r="G21" s="41">
        <f t="shared" si="0"/>
        <v>167514649</v>
      </c>
      <c r="H21" s="44">
        <f t="shared" si="0"/>
        <v>167514649</v>
      </c>
      <c r="I21" s="45">
        <f t="shared" si="0"/>
        <v>164968126</v>
      </c>
      <c r="J21" s="46">
        <f t="shared" si="0"/>
        <v>180567356</v>
      </c>
      <c r="K21" s="41">
        <f t="shared" si="0"/>
        <v>185253076</v>
      </c>
      <c r="L21" s="42">
        <f t="shared" si="0"/>
        <v>196516560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54543120</v>
      </c>
      <c r="D24" s="4">
        <v>66175192</v>
      </c>
      <c r="E24" s="7">
        <v>31856859</v>
      </c>
      <c r="F24" s="8">
        <v>97925236</v>
      </c>
      <c r="G24" s="4">
        <v>92746280</v>
      </c>
      <c r="H24" s="30">
        <v>92746280</v>
      </c>
      <c r="I24" s="10">
        <v>80791704</v>
      </c>
      <c r="J24" s="9">
        <v>93110808</v>
      </c>
      <c r="K24" s="4">
        <v>100413483</v>
      </c>
      <c r="L24" s="7">
        <v>108898517</v>
      </c>
    </row>
    <row r="25" spans="1:12" ht="12.75">
      <c r="A25" s="31" t="s">
        <v>39</v>
      </c>
      <c r="B25" s="29"/>
      <c r="C25" s="4">
        <v>10884836</v>
      </c>
      <c r="D25" s="4">
        <v>11184957</v>
      </c>
      <c r="E25" s="7">
        <v>1955751</v>
      </c>
      <c r="F25" s="9">
        <v>27405126</v>
      </c>
      <c r="G25" s="4">
        <v>13151542</v>
      </c>
      <c r="H25" s="7">
        <v>13151542</v>
      </c>
      <c r="I25" s="10">
        <v>13002785</v>
      </c>
      <c r="J25" s="9">
        <v>14069726</v>
      </c>
      <c r="K25" s="4">
        <v>14815824</v>
      </c>
      <c r="L25" s="7">
        <v>16001089</v>
      </c>
    </row>
    <row r="26" spans="1:12" ht="12.75">
      <c r="A26" s="31" t="s">
        <v>40</v>
      </c>
      <c r="B26" s="29" t="s">
        <v>41</v>
      </c>
      <c r="C26" s="4">
        <v>8526579</v>
      </c>
      <c r="D26" s="4">
        <v>7406443</v>
      </c>
      <c r="E26" s="7">
        <v>5485592</v>
      </c>
      <c r="F26" s="9">
        <v>6000000</v>
      </c>
      <c r="G26" s="4">
        <v>6000000</v>
      </c>
      <c r="H26" s="7">
        <v>6000000</v>
      </c>
      <c r="I26" s="10">
        <v>17230734</v>
      </c>
      <c r="J26" s="9">
        <v>6000000</v>
      </c>
      <c r="K26" s="4">
        <v>6000024</v>
      </c>
      <c r="L26" s="7">
        <v>6000024</v>
      </c>
    </row>
    <row r="27" spans="1:12" ht="12.75">
      <c r="A27" s="31" t="s">
        <v>42</v>
      </c>
      <c r="B27" s="29" t="s">
        <v>21</v>
      </c>
      <c r="C27" s="4">
        <v>22467631</v>
      </c>
      <c r="D27" s="4">
        <v>20563847</v>
      </c>
      <c r="E27" s="7">
        <v>6366932</v>
      </c>
      <c r="F27" s="8">
        <v>23721031</v>
      </c>
      <c r="G27" s="4">
        <v>23721031</v>
      </c>
      <c r="H27" s="30">
        <v>23721031</v>
      </c>
      <c r="I27" s="10">
        <v>24248264</v>
      </c>
      <c r="J27" s="9">
        <v>24256289</v>
      </c>
      <c r="K27" s="4">
        <v>25469103</v>
      </c>
      <c r="L27" s="7">
        <v>26742559</v>
      </c>
    </row>
    <row r="28" spans="1:12" ht="12.75">
      <c r="A28" s="31" t="s">
        <v>43</v>
      </c>
      <c r="B28" s="29"/>
      <c r="C28" s="4">
        <v>622053</v>
      </c>
      <c r="D28" s="4">
        <v>1363143</v>
      </c>
      <c r="E28" s="7">
        <v>865659</v>
      </c>
      <c r="F28" s="9">
        <v>257212</v>
      </c>
      <c r="G28" s="4">
        <v>264650</v>
      </c>
      <c r="H28" s="7">
        <v>264650</v>
      </c>
      <c r="I28" s="10">
        <v>1586264</v>
      </c>
      <c r="J28" s="9">
        <v>270612</v>
      </c>
      <c r="K28" s="4">
        <v>270612</v>
      </c>
      <c r="L28" s="7">
        <v>297753</v>
      </c>
    </row>
    <row r="29" spans="1:12" ht="12.75">
      <c r="A29" s="31" t="s">
        <v>44</v>
      </c>
      <c r="B29" s="29" t="s">
        <v>21</v>
      </c>
      <c r="C29" s="4">
        <v>13480217</v>
      </c>
      <c r="D29" s="4">
        <v>12948236</v>
      </c>
      <c r="E29" s="7">
        <v>19764115</v>
      </c>
      <c r="F29" s="8">
        <v>15070000</v>
      </c>
      <c r="G29" s="4">
        <v>13070000</v>
      </c>
      <c r="H29" s="30">
        <v>13070000</v>
      </c>
      <c r="I29" s="10">
        <v>9903300</v>
      </c>
      <c r="J29" s="9">
        <v>16070000</v>
      </c>
      <c r="K29" s="4">
        <v>17070000</v>
      </c>
      <c r="L29" s="7">
        <v>17570000</v>
      </c>
    </row>
    <row r="30" spans="1:12" ht="12.75">
      <c r="A30" s="31" t="s">
        <v>45</v>
      </c>
      <c r="B30" s="29" t="s">
        <v>46</v>
      </c>
      <c r="C30" s="4">
        <v>0</v>
      </c>
      <c r="D30" s="4">
        <v>0</v>
      </c>
      <c r="E30" s="7">
        <v>4733874</v>
      </c>
      <c r="F30" s="9">
        <v>2985716</v>
      </c>
      <c r="G30" s="4">
        <v>3726787</v>
      </c>
      <c r="H30" s="7">
        <v>3726787</v>
      </c>
      <c r="I30" s="10">
        <v>2093489</v>
      </c>
      <c r="J30" s="9">
        <v>2366503</v>
      </c>
      <c r="K30" s="4">
        <v>1212504</v>
      </c>
      <c r="L30" s="7">
        <v>1219854</v>
      </c>
    </row>
    <row r="31" spans="1:12" ht="12.75">
      <c r="A31" s="31" t="s">
        <v>47</v>
      </c>
      <c r="B31" s="29"/>
      <c r="C31" s="4">
        <v>9846977</v>
      </c>
      <c r="D31" s="4">
        <v>6282007</v>
      </c>
      <c r="E31" s="7">
        <v>3848892</v>
      </c>
      <c r="F31" s="8">
        <v>13016709</v>
      </c>
      <c r="G31" s="4">
        <v>20032605</v>
      </c>
      <c r="H31" s="30">
        <v>20032605</v>
      </c>
      <c r="I31" s="10">
        <v>19623363</v>
      </c>
      <c r="J31" s="9">
        <v>17026368</v>
      </c>
      <c r="K31" s="4">
        <v>13026117</v>
      </c>
      <c r="L31" s="7">
        <v>13052917</v>
      </c>
    </row>
    <row r="32" spans="1:12" ht="12.75">
      <c r="A32" s="31" t="s">
        <v>33</v>
      </c>
      <c r="B32" s="29"/>
      <c r="C32" s="4">
        <v>28906458</v>
      </c>
      <c r="D32" s="4">
        <v>14583596</v>
      </c>
      <c r="E32" s="7">
        <v>270982</v>
      </c>
      <c r="F32" s="9">
        <v>390012</v>
      </c>
      <c r="G32" s="4">
        <v>310011</v>
      </c>
      <c r="H32" s="7">
        <v>310011</v>
      </c>
      <c r="I32" s="10">
        <v>10945603</v>
      </c>
      <c r="J32" s="9">
        <v>230012</v>
      </c>
      <c r="K32" s="4">
        <v>235012</v>
      </c>
      <c r="L32" s="7">
        <v>240262</v>
      </c>
    </row>
    <row r="33" spans="1:12" ht="12.75">
      <c r="A33" s="31" t="s">
        <v>48</v>
      </c>
      <c r="B33" s="29" t="s">
        <v>49</v>
      </c>
      <c r="C33" s="4">
        <v>42463054</v>
      </c>
      <c r="D33" s="4">
        <v>45369448</v>
      </c>
      <c r="E33" s="7">
        <v>5665637</v>
      </c>
      <c r="F33" s="8">
        <v>23872657</v>
      </c>
      <c r="G33" s="4">
        <v>27374229</v>
      </c>
      <c r="H33" s="7">
        <v>27374229</v>
      </c>
      <c r="I33" s="10">
        <v>25777837</v>
      </c>
      <c r="J33" s="9">
        <v>14411085</v>
      </c>
      <c r="K33" s="4">
        <v>20105241</v>
      </c>
      <c r="L33" s="7">
        <v>20293691</v>
      </c>
    </row>
    <row r="34" spans="1:12" ht="12.75">
      <c r="A34" s="28" t="s">
        <v>50</v>
      </c>
      <c r="B34" s="37"/>
      <c r="C34" s="4">
        <v>8831118</v>
      </c>
      <c r="D34" s="4">
        <v>1244154</v>
      </c>
      <c r="E34" s="7">
        <v>0</v>
      </c>
      <c r="F34" s="9">
        <v>0</v>
      </c>
      <c r="G34" s="4">
        <v>0</v>
      </c>
      <c r="H34" s="7">
        <v>0</v>
      </c>
      <c r="I34" s="10">
        <v>9549698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200572043</v>
      </c>
      <c r="D35" s="41">
        <f aca="true" t="shared" si="1" ref="D35:L35">SUM(D24:D34)</f>
        <v>187121023</v>
      </c>
      <c r="E35" s="42">
        <f t="shared" si="1"/>
        <v>80814293</v>
      </c>
      <c r="F35" s="43">
        <f t="shared" si="1"/>
        <v>210643699</v>
      </c>
      <c r="G35" s="41">
        <f t="shared" si="1"/>
        <v>200397135</v>
      </c>
      <c r="H35" s="42">
        <f t="shared" si="1"/>
        <v>200397135</v>
      </c>
      <c r="I35" s="45">
        <f t="shared" si="1"/>
        <v>214753041</v>
      </c>
      <c r="J35" s="46">
        <f t="shared" si="1"/>
        <v>187811403</v>
      </c>
      <c r="K35" s="41">
        <f t="shared" si="1"/>
        <v>198617920</v>
      </c>
      <c r="L35" s="42">
        <f t="shared" si="1"/>
        <v>210316666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-27196254</v>
      </c>
      <c r="D37" s="57">
        <f aca="true" t="shared" si="2" ref="D37:L37">+D21-D35</f>
        <v>-24541217</v>
      </c>
      <c r="E37" s="58">
        <f t="shared" si="2"/>
        <v>57728782</v>
      </c>
      <c r="F37" s="59">
        <f t="shared" si="2"/>
        <v>-53288799</v>
      </c>
      <c r="G37" s="57">
        <f t="shared" si="2"/>
        <v>-32882486</v>
      </c>
      <c r="H37" s="58">
        <f t="shared" si="2"/>
        <v>-32882486</v>
      </c>
      <c r="I37" s="60">
        <f t="shared" si="2"/>
        <v>-49784915</v>
      </c>
      <c r="J37" s="61">
        <f t="shared" si="2"/>
        <v>-7244047</v>
      </c>
      <c r="K37" s="57">
        <f t="shared" si="2"/>
        <v>-13364844</v>
      </c>
      <c r="L37" s="58">
        <f t="shared" si="2"/>
        <v>-13800106</v>
      </c>
    </row>
    <row r="38" spans="1:12" ht="21" customHeight="1">
      <c r="A38" s="62" t="s">
        <v>53</v>
      </c>
      <c r="B38" s="37" t="s">
        <v>54</v>
      </c>
      <c r="C38" s="4">
        <v>30614700</v>
      </c>
      <c r="D38" s="4">
        <v>26170100</v>
      </c>
      <c r="E38" s="7">
        <v>-31030217</v>
      </c>
      <c r="F38" s="9">
        <v>42256900</v>
      </c>
      <c r="G38" s="4">
        <v>42256900</v>
      </c>
      <c r="H38" s="7">
        <v>42256900</v>
      </c>
      <c r="I38" s="10">
        <v>42556813</v>
      </c>
      <c r="J38" s="9">
        <v>31847800</v>
      </c>
      <c r="K38" s="4">
        <v>33483700</v>
      </c>
      <c r="L38" s="7">
        <v>35836850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-259000</v>
      </c>
      <c r="D40" s="4">
        <v>36664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3159446</v>
      </c>
      <c r="D41" s="69">
        <f aca="true" t="shared" si="3" ref="D41:L41">SUM(D37:D40)</f>
        <v>1665547</v>
      </c>
      <c r="E41" s="70">
        <f t="shared" si="3"/>
        <v>26698565</v>
      </c>
      <c r="F41" s="71">
        <f t="shared" si="3"/>
        <v>-11031899</v>
      </c>
      <c r="G41" s="69">
        <f t="shared" si="3"/>
        <v>9374414</v>
      </c>
      <c r="H41" s="70">
        <f t="shared" si="3"/>
        <v>9374414</v>
      </c>
      <c r="I41" s="72">
        <f t="shared" si="3"/>
        <v>-7228102</v>
      </c>
      <c r="J41" s="73">
        <f t="shared" si="3"/>
        <v>24603753</v>
      </c>
      <c r="K41" s="69">
        <f t="shared" si="3"/>
        <v>20118856</v>
      </c>
      <c r="L41" s="70">
        <f t="shared" si="3"/>
        <v>22036744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3159446</v>
      </c>
      <c r="D43" s="79">
        <f aca="true" t="shared" si="4" ref="D43:L43">+D41-D42</f>
        <v>1665547</v>
      </c>
      <c r="E43" s="80">
        <f t="shared" si="4"/>
        <v>26698565</v>
      </c>
      <c r="F43" s="81">
        <f t="shared" si="4"/>
        <v>-11031899</v>
      </c>
      <c r="G43" s="79">
        <f t="shared" si="4"/>
        <v>9374414</v>
      </c>
      <c r="H43" s="80">
        <f t="shared" si="4"/>
        <v>9374414</v>
      </c>
      <c r="I43" s="82">
        <f t="shared" si="4"/>
        <v>-7228102</v>
      </c>
      <c r="J43" s="83">
        <f t="shared" si="4"/>
        <v>24603753</v>
      </c>
      <c r="K43" s="79">
        <f t="shared" si="4"/>
        <v>20118856</v>
      </c>
      <c r="L43" s="80">
        <f t="shared" si="4"/>
        <v>22036744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3159446</v>
      </c>
      <c r="D45" s="69">
        <f aca="true" t="shared" si="5" ref="D45:L45">SUM(D43:D44)</f>
        <v>1665547</v>
      </c>
      <c r="E45" s="70">
        <f t="shared" si="5"/>
        <v>26698565</v>
      </c>
      <c r="F45" s="71">
        <f t="shared" si="5"/>
        <v>-11031899</v>
      </c>
      <c r="G45" s="69">
        <f t="shared" si="5"/>
        <v>9374414</v>
      </c>
      <c r="H45" s="70">
        <f t="shared" si="5"/>
        <v>9374414</v>
      </c>
      <c r="I45" s="72">
        <f t="shared" si="5"/>
        <v>-7228102</v>
      </c>
      <c r="J45" s="73">
        <f t="shared" si="5"/>
        <v>24603753</v>
      </c>
      <c r="K45" s="69">
        <f t="shared" si="5"/>
        <v>20118856</v>
      </c>
      <c r="L45" s="70">
        <f t="shared" si="5"/>
        <v>22036744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3159446</v>
      </c>
      <c r="D47" s="89">
        <f aca="true" t="shared" si="6" ref="D47:L47">SUM(D45:D46)</f>
        <v>1665547</v>
      </c>
      <c r="E47" s="90">
        <f t="shared" si="6"/>
        <v>26698565</v>
      </c>
      <c r="F47" s="91">
        <f t="shared" si="6"/>
        <v>-11031899</v>
      </c>
      <c r="G47" s="89">
        <f t="shared" si="6"/>
        <v>9374414</v>
      </c>
      <c r="H47" s="92">
        <f t="shared" si="6"/>
        <v>9374414</v>
      </c>
      <c r="I47" s="93">
        <f t="shared" si="6"/>
        <v>-7228102</v>
      </c>
      <c r="J47" s="94">
        <f t="shared" si="6"/>
        <v>24603753</v>
      </c>
      <c r="K47" s="89">
        <f t="shared" si="6"/>
        <v>20118856</v>
      </c>
      <c r="L47" s="95">
        <f t="shared" si="6"/>
        <v>22036744</v>
      </c>
    </row>
    <row r="48" spans="1:12" ht="12.75">
      <c r="A48" s="1" t="s">
        <v>104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105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106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107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108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109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110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111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112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84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3495798</v>
      </c>
      <c r="D5" s="4">
        <v>3719860</v>
      </c>
      <c r="E5" s="5">
        <v>0</v>
      </c>
      <c r="F5" s="6">
        <v>4279211</v>
      </c>
      <c r="G5" s="4">
        <v>4279211</v>
      </c>
      <c r="H5" s="7">
        <v>4279211</v>
      </c>
      <c r="I5" s="8">
        <v>4058019</v>
      </c>
      <c r="J5" s="6">
        <v>4503299</v>
      </c>
      <c r="K5" s="4">
        <v>4746477</v>
      </c>
      <c r="L5" s="7">
        <v>5002787</v>
      </c>
    </row>
    <row r="6" spans="1:12" ht="12.75">
      <c r="A6" s="28" t="s">
        <v>22</v>
      </c>
      <c r="B6" s="29" t="s">
        <v>21</v>
      </c>
      <c r="C6" s="4">
        <v>0</v>
      </c>
      <c r="D6" s="4">
        <v>0</v>
      </c>
      <c r="E6" s="7">
        <v>0</v>
      </c>
      <c r="F6" s="9">
        <v>0</v>
      </c>
      <c r="G6" s="4">
        <v>0</v>
      </c>
      <c r="H6" s="7">
        <v>0</v>
      </c>
      <c r="I6" s="30">
        <v>0</v>
      </c>
      <c r="J6" s="9">
        <v>0</v>
      </c>
      <c r="K6" s="4">
        <v>0</v>
      </c>
      <c r="L6" s="7">
        <v>0</v>
      </c>
    </row>
    <row r="7" spans="1:12" ht="12.75">
      <c r="A7" s="31" t="s">
        <v>23</v>
      </c>
      <c r="B7" s="29" t="s">
        <v>21</v>
      </c>
      <c r="C7" s="4">
        <v>0</v>
      </c>
      <c r="D7" s="4">
        <v>0</v>
      </c>
      <c r="E7" s="7">
        <v>0</v>
      </c>
      <c r="F7" s="9">
        <v>0</v>
      </c>
      <c r="G7" s="4">
        <v>0</v>
      </c>
      <c r="H7" s="7">
        <v>0</v>
      </c>
      <c r="I7" s="10">
        <v>0</v>
      </c>
      <c r="J7" s="9">
        <v>0</v>
      </c>
      <c r="K7" s="4">
        <v>0</v>
      </c>
      <c r="L7" s="7">
        <v>0</v>
      </c>
    </row>
    <row r="8" spans="1:12" ht="12.75">
      <c r="A8" s="31" t="s">
        <v>24</v>
      </c>
      <c r="B8" s="29" t="s">
        <v>21</v>
      </c>
      <c r="C8" s="4">
        <v>0</v>
      </c>
      <c r="D8" s="4">
        <v>0</v>
      </c>
      <c r="E8" s="7">
        <v>0</v>
      </c>
      <c r="F8" s="9">
        <v>0</v>
      </c>
      <c r="G8" s="4">
        <v>0</v>
      </c>
      <c r="H8" s="7">
        <v>0</v>
      </c>
      <c r="I8" s="10">
        <v>0</v>
      </c>
      <c r="J8" s="9">
        <v>0</v>
      </c>
      <c r="K8" s="4">
        <v>0</v>
      </c>
      <c r="L8" s="7">
        <v>0</v>
      </c>
    </row>
    <row r="9" spans="1:12" ht="12.75">
      <c r="A9" s="31" t="s">
        <v>25</v>
      </c>
      <c r="B9" s="29" t="s">
        <v>21</v>
      </c>
      <c r="C9" s="4">
        <v>838985</v>
      </c>
      <c r="D9" s="4">
        <v>905729</v>
      </c>
      <c r="E9" s="32">
        <v>0</v>
      </c>
      <c r="F9" s="33">
        <v>1124743</v>
      </c>
      <c r="G9" s="34">
        <v>1135914</v>
      </c>
      <c r="H9" s="32">
        <v>1135914</v>
      </c>
      <c r="I9" s="35">
        <v>1031750</v>
      </c>
      <c r="J9" s="36">
        <v>1195000</v>
      </c>
      <c r="K9" s="34">
        <v>1259530</v>
      </c>
      <c r="L9" s="32">
        <v>1327545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209177</v>
      </c>
      <c r="D11" s="4">
        <v>283559</v>
      </c>
      <c r="E11" s="7">
        <v>0</v>
      </c>
      <c r="F11" s="9">
        <v>224659</v>
      </c>
      <c r="G11" s="4">
        <v>192571</v>
      </c>
      <c r="H11" s="7">
        <v>192571</v>
      </c>
      <c r="I11" s="10">
        <v>81043</v>
      </c>
      <c r="J11" s="9">
        <v>322200</v>
      </c>
      <c r="K11" s="4">
        <v>339599</v>
      </c>
      <c r="L11" s="7">
        <v>357937</v>
      </c>
    </row>
    <row r="12" spans="1:12" ht="12.75">
      <c r="A12" s="28" t="s">
        <v>27</v>
      </c>
      <c r="B12" s="37"/>
      <c r="C12" s="4">
        <v>5047332</v>
      </c>
      <c r="D12" s="4">
        <v>5930460</v>
      </c>
      <c r="E12" s="7">
        <v>0</v>
      </c>
      <c r="F12" s="9">
        <v>7500000</v>
      </c>
      <c r="G12" s="4">
        <v>7500000</v>
      </c>
      <c r="H12" s="7">
        <v>7500000</v>
      </c>
      <c r="I12" s="10">
        <v>5615196</v>
      </c>
      <c r="J12" s="9">
        <v>9500000</v>
      </c>
      <c r="K12" s="4">
        <v>10013000</v>
      </c>
      <c r="L12" s="7">
        <v>10553702</v>
      </c>
    </row>
    <row r="13" spans="1:12" ht="12.75">
      <c r="A13" s="28" t="s">
        <v>28</v>
      </c>
      <c r="B13" s="37"/>
      <c r="C13" s="4">
        <v>342060</v>
      </c>
      <c r="D13" s="4">
        <v>428807</v>
      </c>
      <c r="E13" s="7">
        <v>0</v>
      </c>
      <c r="F13" s="9">
        <v>0</v>
      </c>
      <c r="G13" s="4">
        <v>0</v>
      </c>
      <c r="H13" s="7">
        <v>0</v>
      </c>
      <c r="I13" s="10">
        <v>603459</v>
      </c>
      <c r="J13" s="9">
        <v>0</v>
      </c>
      <c r="K13" s="4">
        <v>0</v>
      </c>
      <c r="L13" s="7">
        <v>0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16600</v>
      </c>
      <c r="D15" s="4">
        <v>1295800</v>
      </c>
      <c r="E15" s="7">
        <v>-44739</v>
      </c>
      <c r="F15" s="9">
        <v>1000000</v>
      </c>
      <c r="G15" s="4">
        <v>661829</v>
      </c>
      <c r="H15" s="7">
        <v>661829</v>
      </c>
      <c r="I15" s="10">
        <v>196068</v>
      </c>
      <c r="J15" s="9">
        <v>1700000</v>
      </c>
      <c r="K15" s="4">
        <v>1791800</v>
      </c>
      <c r="L15" s="7">
        <v>1888557</v>
      </c>
    </row>
    <row r="16" spans="1:12" ht="12.75">
      <c r="A16" s="28" t="s">
        <v>31</v>
      </c>
      <c r="B16" s="37"/>
      <c r="C16" s="4">
        <v>4039874</v>
      </c>
      <c r="D16" s="4">
        <v>3026613</v>
      </c>
      <c r="E16" s="7">
        <v>0</v>
      </c>
      <c r="F16" s="9">
        <v>1800000</v>
      </c>
      <c r="G16" s="4">
        <v>1900000</v>
      </c>
      <c r="H16" s="7">
        <v>1900000</v>
      </c>
      <c r="I16" s="10">
        <v>2340558</v>
      </c>
      <c r="J16" s="9">
        <v>3800000</v>
      </c>
      <c r="K16" s="4">
        <v>4005200</v>
      </c>
      <c r="L16" s="7">
        <v>4221481</v>
      </c>
    </row>
    <row r="17" spans="1:12" ht="12.75">
      <c r="A17" s="31" t="s">
        <v>32</v>
      </c>
      <c r="B17" s="29"/>
      <c r="C17" s="4">
        <v>0</v>
      </c>
      <c r="D17" s="4">
        <v>0</v>
      </c>
      <c r="E17" s="7">
        <v>0</v>
      </c>
      <c r="F17" s="9">
        <v>0</v>
      </c>
      <c r="G17" s="4">
        <v>0</v>
      </c>
      <c r="H17" s="7">
        <v>0</v>
      </c>
      <c r="I17" s="10">
        <v>0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144546465</v>
      </c>
      <c r="D18" s="4">
        <v>135402317</v>
      </c>
      <c r="E18" s="7">
        <v>0</v>
      </c>
      <c r="F18" s="9">
        <v>140411000</v>
      </c>
      <c r="G18" s="4">
        <v>179154520</v>
      </c>
      <c r="H18" s="7">
        <v>179154520</v>
      </c>
      <c r="I18" s="10">
        <v>141357861</v>
      </c>
      <c r="J18" s="9">
        <v>153664001</v>
      </c>
      <c r="K18" s="4">
        <v>164962869</v>
      </c>
      <c r="L18" s="7">
        <v>173559387</v>
      </c>
    </row>
    <row r="19" spans="1:12" ht="12.75">
      <c r="A19" s="28" t="s">
        <v>34</v>
      </c>
      <c r="B19" s="37" t="s">
        <v>21</v>
      </c>
      <c r="C19" s="4">
        <v>46825897</v>
      </c>
      <c r="D19" s="4">
        <v>2917936</v>
      </c>
      <c r="E19" s="32">
        <v>-790180</v>
      </c>
      <c r="F19" s="33">
        <v>702105</v>
      </c>
      <c r="G19" s="34">
        <v>1150905</v>
      </c>
      <c r="H19" s="32">
        <v>1150905</v>
      </c>
      <c r="I19" s="35">
        <v>825154</v>
      </c>
      <c r="J19" s="36">
        <v>17364700</v>
      </c>
      <c r="K19" s="34">
        <v>18302394</v>
      </c>
      <c r="L19" s="32">
        <v>19290723</v>
      </c>
    </row>
    <row r="20" spans="1:12" ht="12.75">
      <c r="A20" s="28" t="s">
        <v>35</v>
      </c>
      <c r="B20" s="37"/>
      <c r="C20" s="4">
        <v>0</v>
      </c>
      <c r="D20" s="4">
        <v>0</v>
      </c>
      <c r="E20" s="7">
        <v>0</v>
      </c>
      <c r="F20" s="9">
        <v>0</v>
      </c>
      <c r="G20" s="4">
        <v>0</v>
      </c>
      <c r="H20" s="38">
        <v>0</v>
      </c>
      <c r="I20" s="10">
        <v>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205362188</v>
      </c>
      <c r="D21" s="41">
        <f t="shared" si="0"/>
        <v>153911081</v>
      </c>
      <c r="E21" s="42">
        <f t="shared" si="0"/>
        <v>-834919</v>
      </c>
      <c r="F21" s="43">
        <f t="shared" si="0"/>
        <v>157041718</v>
      </c>
      <c r="G21" s="41">
        <f t="shared" si="0"/>
        <v>195974950</v>
      </c>
      <c r="H21" s="44">
        <f t="shared" si="0"/>
        <v>195974950</v>
      </c>
      <c r="I21" s="45">
        <f t="shared" si="0"/>
        <v>156109108</v>
      </c>
      <c r="J21" s="46">
        <f t="shared" si="0"/>
        <v>192049200</v>
      </c>
      <c r="K21" s="41">
        <f t="shared" si="0"/>
        <v>205420869</v>
      </c>
      <c r="L21" s="42">
        <f t="shared" si="0"/>
        <v>216202119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53487280</v>
      </c>
      <c r="D24" s="4">
        <v>61077009</v>
      </c>
      <c r="E24" s="7">
        <v>1283871</v>
      </c>
      <c r="F24" s="8">
        <v>76432611</v>
      </c>
      <c r="G24" s="4">
        <v>71893023</v>
      </c>
      <c r="H24" s="30">
        <v>71893023</v>
      </c>
      <c r="I24" s="10">
        <v>68868642</v>
      </c>
      <c r="J24" s="9">
        <v>76639966</v>
      </c>
      <c r="K24" s="4">
        <v>79033092</v>
      </c>
      <c r="L24" s="7">
        <v>83300882</v>
      </c>
    </row>
    <row r="25" spans="1:12" ht="12.75">
      <c r="A25" s="31" t="s">
        <v>39</v>
      </c>
      <c r="B25" s="29"/>
      <c r="C25" s="4">
        <v>12750235</v>
      </c>
      <c r="D25" s="4">
        <v>13490351</v>
      </c>
      <c r="E25" s="7">
        <v>0</v>
      </c>
      <c r="F25" s="9">
        <v>17055517</v>
      </c>
      <c r="G25" s="4">
        <v>17055517</v>
      </c>
      <c r="H25" s="7">
        <v>17055517</v>
      </c>
      <c r="I25" s="10">
        <v>13365530</v>
      </c>
      <c r="J25" s="9">
        <v>15792994</v>
      </c>
      <c r="K25" s="4">
        <v>16645814</v>
      </c>
      <c r="L25" s="7">
        <v>17544689</v>
      </c>
    </row>
    <row r="26" spans="1:12" ht="12.75">
      <c r="A26" s="31" t="s">
        <v>40</v>
      </c>
      <c r="B26" s="29" t="s">
        <v>41</v>
      </c>
      <c r="C26" s="4">
        <v>549889</v>
      </c>
      <c r="D26" s="4">
        <v>7660297</v>
      </c>
      <c r="E26" s="7">
        <v>1577332</v>
      </c>
      <c r="F26" s="9">
        <v>2000000</v>
      </c>
      <c r="G26" s="4">
        <v>2500000</v>
      </c>
      <c r="H26" s="7">
        <v>2500000</v>
      </c>
      <c r="I26" s="10">
        <v>0</v>
      </c>
      <c r="J26" s="9">
        <v>2500000</v>
      </c>
      <c r="K26" s="4">
        <v>2635000</v>
      </c>
      <c r="L26" s="7">
        <v>2777534</v>
      </c>
    </row>
    <row r="27" spans="1:12" ht="12.75">
      <c r="A27" s="31" t="s">
        <v>42</v>
      </c>
      <c r="B27" s="29" t="s">
        <v>21</v>
      </c>
      <c r="C27" s="4">
        <v>35767193</v>
      </c>
      <c r="D27" s="4">
        <v>42725386</v>
      </c>
      <c r="E27" s="7">
        <v>41050392</v>
      </c>
      <c r="F27" s="8">
        <v>45760000</v>
      </c>
      <c r="G27" s="4">
        <v>45760000</v>
      </c>
      <c r="H27" s="30">
        <v>45760000</v>
      </c>
      <c r="I27" s="10">
        <v>0</v>
      </c>
      <c r="J27" s="9">
        <v>50500000</v>
      </c>
      <c r="K27" s="4">
        <v>53227000</v>
      </c>
      <c r="L27" s="7">
        <v>56101258</v>
      </c>
    </row>
    <row r="28" spans="1:12" ht="12.75">
      <c r="A28" s="31" t="s">
        <v>43</v>
      </c>
      <c r="B28" s="29"/>
      <c r="C28" s="4">
        <v>0</v>
      </c>
      <c r="D28" s="4">
        <v>811116</v>
      </c>
      <c r="E28" s="7">
        <v>0</v>
      </c>
      <c r="F28" s="9">
        <v>0</v>
      </c>
      <c r="G28" s="4">
        <v>0</v>
      </c>
      <c r="H28" s="7">
        <v>0</v>
      </c>
      <c r="I28" s="10">
        <v>0</v>
      </c>
      <c r="J28" s="9">
        <v>0</v>
      </c>
      <c r="K28" s="4">
        <v>0</v>
      </c>
      <c r="L28" s="7">
        <v>0</v>
      </c>
    </row>
    <row r="29" spans="1:12" ht="12.75">
      <c r="A29" s="31" t="s">
        <v>44</v>
      </c>
      <c r="B29" s="29" t="s">
        <v>21</v>
      </c>
      <c r="C29" s="4">
        <v>0</v>
      </c>
      <c r="D29" s="4">
        <v>0</v>
      </c>
      <c r="E29" s="7">
        <v>0</v>
      </c>
      <c r="F29" s="8">
        <v>0</v>
      </c>
      <c r="G29" s="4">
        <v>0</v>
      </c>
      <c r="H29" s="30">
        <v>0</v>
      </c>
      <c r="I29" s="10">
        <v>0</v>
      </c>
      <c r="J29" s="9">
        <v>0</v>
      </c>
      <c r="K29" s="4">
        <v>0</v>
      </c>
      <c r="L29" s="7">
        <v>0</v>
      </c>
    </row>
    <row r="30" spans="1:12" ht="12.75">
      <c r="A30" s="31" t="s">
        <v>45</v>
      </c>
      <c r="B30" s="29" t="s">
        <v>46</v>
      </c>
      <c r="C30" s="4">
        <v>5924635</v>
      </c>
      <c r="D30" s="4">
        <v>982727</v>
      </c>
      <c r="E30" s="7">
        <v>26303</v>
      </c>
      <c r="F30" s="9">
        <v>5701000</v>
      </c>
      <c r="G30" s="4">
        <v>7407506</v>
      </c>
      <c r="H30" s="7">
        <v>7407506</v>
      </c>
      <c r="I30" s="10">
        <v>4944345</v>
      </c>
      <c r="J30" s="9">
        <v>4540000</v>
      </c>
      <c r="K30" s="4">
        <v>4785160</v>
      </c>
      <c r="L30" s="7">
        <v>5043556</v>
      </c>
    </row>
    <row r="31" spans="1:12" ht="12.75">
      <c r="A31" s="31" t="s">
        <v>47</v>
      </c>
      <c r="B31" s="29"/>
      <c r="C31" s="4">
        <v>0</v>
      </c>
      <c r="D31" s="4">
        <v>14302270</v>
      </c>
      <c r="E31" s="7">
        <v>1822556</v>
      </c>
      <c r="F31" s="8">
        <v>20732000</v>
      </c>
      <c r="G31" s="4">
        <v>26553958</v>
      </c>
      <c r="H31" s="30">
        <v>26553958</v>
      </c>
      <c r="I31" s="10">
        <v>23649442</v>
      </c>
      <c r="J31" s="9">
        <v>32270000</v>
      </c>
      <c r="K31" s="4">
        <v>34012580</v>
      </c>
      <c r="L31" s="7">
        <v>35849259</v>
      </c>
    </row>
    <row r="32" spans="1:12" ht="12.75">
      <c r="A32" s="31" t="s">
        <v>33</v>
      </c>
      <c r="B32" s="29"/>
      <c r="C32" s="4">
        <v>0</v>
      </c>
      <c r="D32" s="4">
        <v>0</v>
      </c>
      <c r="E32" s="7">
        <v>0</v>
      </c>
      <c r="F32" s="9">
        <v>200000</v>
      </c>
      <c r="G32" s="4">
        <v>1193485</v>
      </c>
      <c r="H32" s="7">
        <v>1193485</v>
      </c>
      <c r="I32" s="10">
        <v>393459</v>
      </c>
      <c r="J32" s="9">
        <v>600000</v>
      </c>
      <c r="K32" s="4">
        <v>632400</v>
      </c>
      <c r="L32" s="7">
        <v>666550</v>
      </c>
    </row>
    <row r="33" spans="1:12" ht="12.75">
      <c r="A33" s="31" t="s">
        <v>48</v>
      </c>
      <c r="B33" s="29" t="s">
        <v>49</v>
      </c>
      <c r="C33" s="4">
        <v>67455768</v>
      </c>
      <c r="D33" s="4">
        <v>72260958</v>
      </c>
      <c r="E33" s="7">
        <v>-248495</v>
      </c>
      <c r="F33" s="8">
        <v>33492773</v>
      </c>
      <c r="G33" s="4">
        <v>42314920</v>
      </c>
      <c r="H33" s="7">
        <v>42314920</v>
      </c>
      <c r="I33" s="10">
        <v>40312703</v>
      </c>
      <c r="J33" s="9">
        <v>50999790</v>
      </c>
      <c r="K33" s="4">
        <v>53542979</v>
      </c>
      <c r="L33" s="7">
        <v>56434294</v>
      </c>
    </row>
    <row r="34" spans="1:12" ht="12.75">
      <c r="A34" s="28" t="s">
        <v>50</v>
      </c>
      <c r="B34" s="37"/>
      <c r="C34" s="4">
        <v>1498138</v>
      </c>
      <c r="D34" s="4">
        <v>206057</v>
      </c>
      <c r="E34" s="7">
        <v>1362450</v>
      </c>
      <c r="F34" s="9">
        <v>0</v>
      </c>
      <c r="G34" s="4">
        <v>0</v>
      </c>
      <c r="H34" s="7">
        <v>0</v>
      </c>
      <c r="I34" s="10">
        <v>540542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177433138</v>
      </c>
      <c r="D35" s="41">
        <f aca="true" t="shared" si="1" ref="D35:L35">SUM(D24:D34)</f>
        <v>213516171</v>
      </c>
      <c r="E35" s="42">
        <f t="shared" si="1"/>
        <v>46874409</v>
      </c>
      <c r="F35" s="43">
        <f t="shared" si="1"/>
        <v>201373901</v>
      </c>
      <c r="G35" s="41">
        <f t="shared" si="1"/>
        <v>214678409</v>
      </c>
      <c r="H35" s="42">
        <f t="shared" si="1"/>
        <v>214678409</v>
      </c>
      <c r="I35" s="45">
        <f t="shared" si="1"/>
        <v>152074663</v>
      </c>
      <c r="J35" s="46">
        <f t="shared" si="1"/>
        <v>233842750</v>
      </c>
      <c r="K35" s="41">
        <f t="shared" si="1"/>
        <v>244514025</v>
      </c>
      <c r="L35" s="42">
        <f t="shared" si="1"/>
        <v>257718022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27929050</v>
      </c>
      <c r="D37" s="57">
        <f aca="true" t="shared" si="2" ref="D37:L37">+D21-D35</f>
        <v>-59605090</v>
      </c>
      <c r="E37" s="58">
        <f t="shared" si="2"/>
        <v>-47709328</v>
      </c>
      <c r="F37" s="59">
        <f t="shared" si="2"/>
        <v>-44332183</v>
      </c>
      <c r="G37" s="57">
        <f t="shared" si="2"/>
        <v>-18703459</v>
      </c>
      <c r="H37" s="58">
        <f t="shared" si="2"/>
        <v>-18703459</v>
      </c>
      <c r="I37" s="60">
        <f t="shared" si="2"/>
        <v>4034445</v>
      </c>
      <c r="J37" s="61">
        <f t="shared" si="2"/>
        <v>-41793550</v>
      </c>
      <c r="K37" s="57">
        <f t="shared" si="2"/>
        <v>-39093156</v>
      </c>
      <c r="L37" s="58">
        <f t="shared" si="2"/>
        <v>-41515903</v>
      </c>
    </row>
    <row r="38" spans="1:12" ht="21" customHeight="1">
      <c r="A38" s="62" t="s">
        <v>53</v>
      </c>
      <c r="B38" s="37" t="s">
        <v>54</v>
      </c>
      <c r="C38" s="4">
        <v>57304000</v>
      </c>
      <c r="D38" s="4">
        <v>71410768</v>
      </c>
      <c r="E38" s="7">
        <v>0</v>
      </c>
      <c r="F38" s="9">
        <v>41794000</v>
      </c>
      <c r="G38" s="4">
        <v>42994000</v>
      </c>
      <c r="H38" s="7">
        <v>42994000</v>
      </c>
      <c r="I38" s="10">
        <v>33301877</v>
      </c>
      <c r="J38" s="9">
        <v>60181000</v>
      </c>
      <c r="K38" s="4">
        <v>60639000</v>
      </c>
      <c r="L38" s="7">
        <v>63460000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85233050</v>
      </c>
      <c r="D41" s="69">
        <f aca="true" t="shared" si="3" ref="D41:L41">SUM(D37:D40)</f>
        <v>11805678</v>
      </c>
      <c r="E41" s="70">
        <f t="shared" si="3"/>
        <v>-47709328</v>
      </c>
      <c r="F41" s="71">
        <f t="shared" si="3"/>
        <v>-2538183</v>
      </c>
      <c r="G41" s="69">
        <f t="shared" si="3"/>
        <v>24290541</v>
      </c>
      <c r="H41" s="70">
        <f t="shared" si="3"/>
        <v>24290541</v>
      </c>
      <c r="I41" s="72">
        <f t="shared" si="3"/>
        <v>37336322</v>
      </c>
      <c r="J41" s="73">
        <f t="shared" si="3"/>
        <v>18387450</v>
      </c>
      <c r="K41" s="69">
        <f t="shared" si="3"/>
        <v>21545844</v>
      </c>
      <c r="L41" s="70">
        <f t="shared" si="3"/>
        <v>21944097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85233050</v>
      </c>
      <c r="D43" s="79">
        <f aca="true" t="shared" si="4" ref="D43:L43">+D41-D42</f>
        <v>11805678</v>
      </c>
      <c r="E43" s="80">
        <f t="shared" si="4"/>
        <v>-47709328</v>
      </c>
      <c r="F43" s="81">
        <f t="shared" si="4"/>
        <v>-2538183</v>
      </c>
      <c r="G43" s="79">
        <f t="shared" si="4"/>
        <v>24290541</v>
      </c>
      <c r="H43" s="80">
        <f t="shared" si="4"/>
        <v>24290541</v>
      </c>
      <c r="I43" s="82">
        <f t="shared" si="4"/>
        <v>37336322</v>
      </c>
      <c r="J43" s="83">
        <f t="shared" si="4"/>
        <v>18387450</v>
      </c>
      <c r="K43" s="79">
        <f t="shared" si="4"/>
        <v>21545844</v>
      </c>
      <c r="L43" s="80">
        <f t="shared" si="4"/>
        <v>21944097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85233050</v>
      </c>
      <c r="D45" s="69">
        <f aca="true" t="shared" si="5" ref="D45:L45">SUM(D43:D44)</f>
        <v>11805678</v>
      </c>
      <c r="E45" s="70">
        <f t="shared" si="5"/>
        <v>-47709328</v>
      </c>
      <c r="F45" s="71">
        <f t="shared" si="5"/>
        <v>-2538183</v>
      </c>
      <c r="G45" s="69">
        <f t="shared" si="5"/>
        <v>24290541</v>
      </c>
      <c r="H45" s="70">
        <f t="shared" si="5"/>
        <v>24290541</v>
      </c>
      <c r="I45" s="72">
        <f t="shared" si="5"/>
        <v>37336322</v>
      </c>
      <c r="J45" s="73">
        <f t="shared" si="5"/>
        <v>18387450</v>
      </c>
      <c r="K45" s="69">
        <f t="shared" si="5"/>
        <v>21545844</v>
      </c>
      <c r="L45" s="70">
        <f t="shared" si="5"/>
        <v>21944097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85233050</v>
      </c>
      <c r="D47" s="89">
        <f aca="true" t="shared" si="6" ref="D47:L47">SUM(D45:D46)</f>
        <v>11805678</v>
      </c>
      <c r="E47" s="90">
        <f t="shared" si="6"/>
        <v>-47709328</v>
      </c>
      <c r="F47" s="91">
        <f t="shared" si="6"/>
        <v>-2538183</v>
      </c>
      <c r="G47" s="89">
        <f t="shared" si="6"/>
        <v>24290541</v>
      </c>
      <c r="H47" s="92">
        <f t="shared" si="6"/>
        <v>24290541</v>
      </c>
      <c r="I47" s="93">
        <f t="shared" si="6"/>
        <v>37336322</v>
      </c>
      <c r="J47" s="94">
        <f t="shared" si="6"/>
        <v>18387450</v>
      </c>
      <c r="K47" s="89">
        <f t="shared" si="6"/>
        <v>21545844</v>
      </c>
      <c r="L47" s="95">
        <f t="shared" si="6"/>
        <v>21944097</v>
      </c>
    </row>
    <row r="48" spans="1:12" ht="12.75">
      <c r="A48" s="1" t="s">
        <v>104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105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106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107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108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109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110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111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112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85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5259315</v>
      </c>
      <c r="D5" s="4">
        <v>5396818</v>
      </c>
      <c r="E5" s="5">
        <v>6619412</v>
      </c>
      <c r="F5" s="6">
        <v>5721515</v>
      </c>
      <c r="G5" s="4">
        <v>6231899</v>
      </c>
      <c r="H5" s="7">
        <v>6231899</v>
      </c>
      <c r="I5" s="8">
        <v>10526292</v>
      </c>
      <c r="J5" s="6">
        <v>6580886</v>
      </c>
      <c r="K5" s="4">
        <v>6392307</v>
      </c>
      <c r="L5" s="7">
        <v>6743902</v>
      </c>
    </row>
    <row r="6" spans="1:12" ht="12.75">
      <c r="A6" s="28" t="s">
        <v>22</v>
      </c>
      <c r="B6" s="29" t="s">
        <v>21</v>
      </c>
      <c r="C6" s="4">
        <v>7669130</v>
      </c>
      <c r="D6" s="4">
        <v>5431025</v>
      </c>
      <c r="E6" s="7">
        <v>8378190</v>
      </c>
      <c r="F6" s="9">
        <v>4691499</v>
      </c>
      <c r="G6" s="4">
        <v>3271475</v>
      </c>
      <c r="H6" s="7">
        <v>3271475</v>
      </c>
      <c r="I6" s="30">
        <v>5568707</v>
      </c>
      <c r="J6" s="9">
        <v>7531401</v>
      </c>
      <c r="K6" s="4">
        <v>5991531</v>
      </c>
      <c r="L6" s="7">
        <v>6321103</v>
      </c>
    </row>
    <row r="7" spans="1:12" ht="12.75">
      <c r="A7" s="31" t="s">
        <v>23</v>
      </c>
      <c r="B7" s="29" t="s">
        <v>21</v>
      </c>
      <c r="C7" s="4">
        <v>0</v>
      </c>
      <c r="D7" s="4">
        <v>0</v>
      </c>
      <c r="E7" s="7">
        <v>0</v>
      </c>
      <c r="F7" s="9">
        <v>0</v>
      </c>
      <c r="G7" s="4">
        <v>0</v>
      </c>
      <c r="H7" s="7">
        <v>0</v>
      </c>
      <c r="I7" s="10">
        <v>0</v>
      </c>
      <c r="J7" s="9">
        <v>0</v>
      </c>
      <c r="K7" s="4">
        <v>0</v>
      </c>
      <c r="L7" s="7">
        <v>1</v>
      </c>
    </row>
    <row r="8" spans="1:12" ht="12.75">
      <c r="A8" s="31" t="s">
        <v>24</v>
      </c>
      <c r="B8" s="29" t="s">
        <v>21</v>
      </c>
      <c r="C8" s="4">
        <v>0</v>
      </c>
      <c r="D8" s="4">
        <v>0</v>
      </c>
      <c r="E8" s="7">
        <v>0</v>
      </c>
      <c r="F8" s="9">
        <v>0</v>
      </c>
      <c r="G8" s="4">
        <v>0</v>
      </c>
      <c r="H8" s="7">
        <v>0</v>
      </c>
      <c r="I8" s="10">
        <v>0</v>
      </c>
      <c r="J8" s="9">
        <v>0</v>
      </c>
      <c r="K8" s="4">
        <v>0</v>
      </c>
      <c r="L8" s="7">
        <v>2</v>
      </c>
    </row>
    <row r="9" spans="1:12" ht="12.75">
      <c r="A9" s="31" t="s">
        <v>25</v>
      </c>
      <c r="B9" s="29" t="s">
        <v>21</v>
      </c>
      <c r="C9" s="4">
        <v>2903309</v>
      </c>
      <c r="D9" s="4">
        <v>2380588</v>
      </c>
      <c r="E9" s="32">
        <v>3950716</v>
      </c>
      <c r="F9" s="33">
        <v>1026706</v>
      </c>
      <c r="G9" s="34">
        <v>1026706</v>
      </c>
      <c r="H9" s="32">
        <v>1026706</v>
      </c>
      <c r="I9" s="35">
        <v>3938188</v>
      </c>
      <c r="J9" s="36">
        <v>1084202</v>
      </c>
      <c r="K9" s="34">
        <v>1147077</v>
      </c>
      <c r="L9" s="32">
        <v>1210168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0</v>
      </c>
      <c r="D11" s="4">
        <v>0</v>
      </c>
      <c r="E11" s="7">
        <v>48093</v>
      </c>
      <c r="F11" s="9">
        <v>2206950</v>
      </c>
      <c r="G11" s="4">
        <v>2206950</v>
      </c>
      <c r="H11" s="7">
        <v>2206950</v>
      </c>
      <c r="I11" s="10">
        <v>186839</v>
      </c>
      <c r="J11" s="9">
        <v>2241809</v>
      </c>
      <c r="K11" s="4">
        <v>2244536</v>
      </c>
      <c r="L11" s="7">
        <v>2367992</v>
      </c>
    </row>
    <row r="12" spans="1:12" ht="12.75">
      <c r="A12" s="28" t="s">
        <v>27</v>
      </c>
      <c r="B12" s="37"/>
      <c r="C12" s="4">
        <v>975891</v>
      </c>
      <c r="D12" s="4">
        <v>713123</v>
      </c>
      <c r="E12" s="7">
        <v>155131</v>
      </c>
      <c r="F12" s="9">
        <v>600000</v>
      </c>
      <c r="G12" s="4">
        <v>600000</v>
      </c>
      <c r="H12" s="7">
        <v>600000</v>
      </c>
      <c r="I12" s="10">
        <v>774295</v>
      </c>
      <c r="J12" s="9">
        <v>633600</v>
      </c>
      <c r="K12" s="4">
        <v>670344</v>
      </c>
      <c r="L12" s="7">
        <v>707213</v>
      </c>
    </row>
    <row r="13" spans="1:12" ht="12.75">
      <c r="A13" s="28" t="s">
        <v>28</v>
      </c>
      <c r="B13" s="37"/>
      <c r="C13" s="4">
        <v>4375829</v>
      </c>
      <c r="D13" s="4">
        <v>4966235</v>
      </c>
      <c r="E13" s="7">
        <v>5331295</v>
      </c>
      <c r="F13" s="9">
        <v>5189759</v>
      </c>
      <c r="G13" s="4">
        <v>5189759</v>
      </c>
      <c r="H13" s="7">
        <v>5189759</v>
      </c>
      <c r="I13" s="10">
        <v>5230596</v>
      </c>
      <c r="J13" s="9">
        <v>5480386</v>
      </c>
      <c r="K13" s="4">
        <v>5798207</v>
      </c>
      <c r="L13" s="7">
        <v>6117115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0</v>
      </c>
      <c r="D15" s="4">
        <v>0</v>
      </c>
      <c r="E15" s="7">
        <v>91953</v>
      </c>
      <c r="F15" s="9">
        <v>2003419</v>
      </c>
      <c r="G15" s="4">
        <v>2003419</v>
      </c>
      <c r="H15" s="7">
        <v>2003419</v>
      </c>
      <c r="I15" s="10">
        <v>99939</v>
      </c>
      <c r="J15" s="9">
        <v>2115610</v>
      </c>
      <c r="K15" s="4">
        <v>2238301</v>
      </c>
      <c r="L15" s="7">
        <v>2361428</v>
      </c>
    </row>
    <row r="16" spans="1:12" ht="12.75">
      <c r="A16" s="28" t="s">
        <v>31</v>
      </c>
      <c r="B16" s="37"/>
      <c r="C16" s="4">
        <v>0</v>
      </c>
      <c r="D16" s="4">
        <v>0</v>
      </c>
      <c r="E16" s="7">
        <v>22504</v>
      </c>
      <c r="F16" s="9">
        <v>815000</v>
      </c>
      <c r="G16" s="4">
        <v>815000</v>
      </c>
      <c r="H16" s="7">
        <v>815000</v>
      </c>
      <c r="I16" s="10">
        <v>28231</v>
      </c>
      <c r="J16" s="9">
        <v>860640</v>
      </c>
      <c r="K16" s="4">
        <v>910551</v>
      </c>
      <c r="L16" s="7">
        <v>960635</v>
      </c>
    </row>
    <row r="17" spans="1:12" ht="12.75">
      <c r="A17" s="31" t="s">
        <v>32</v>
      </c>
      <c r="B17" s="29"/>
      <c r="C17" s="4">
        <v>0</v>
      </c>
      <c r="D17" s="4">
        <v>0</v>
      </c>
      <c r="E17" s="7">
        <v>1370768</v>
      </c>
      <c r="F17" s="9">
        <v>3235500</v>
      </c>
      <c r="G17" s="4">
        <v>3235500</v>
      </c>
      <c r="H17" s="7">
        <v>3235500</v>
      </c>
      <c r="I17" s="10">
        <v>1538476</v>
      </c>
      <c r="J17" s="9">
        <v>3416688</v>
      </c>
      <c r="K17" s="4">
        <v>3614830</v>
      </c>
      <c r="L17" s="7">
        <v>3813646</v>
      </c>
    </row>
    <row r="18" spans="1:12" ht="12.75">
      <c r="A18" s="28" t="s">
        <v>33</v>
      </c>
      <c r="B18" s="37"/>
      <c r="C18" s="4">
        <v>64445708</v>
      </c>
      <c r="D18" s="4">
        <v>61623399</v>
      </c>
      <c r="E18" s="7">
        <v>1233317</v>
      </c>
      <c r="F18" s="9">
        <v>65749204</v>
      </c>
      <c r="G18" s="4">
        <v>65749240</v>
      </c>
      <c r="H18" s="7">
        <v>65749240</v>
      </c>
      <c r="I18" s="10">
        <v>65251245</v>
      </c>
      <c r="J18" s="9">
        <v>71690292</v>
      </c>
      <c r="K18" s="4">
        <v>74147152</v>
      </c>
      <c r="L18" s="7">
        <v>78439100</v>
      </c>
    </row>
    <row r="19" spans="1:12" ht="12.75">
      <c r="A19" s="28" t="s">
        <v>34</v>
      </c>
      <c r="B19" s="37" t="s">
        <v>21</v>
      </c>
      <c r="C19" s="4">
        <v>2791145</v>
      </c>
      <c r="D19" s="4">
        <v>4310437</v>
      </c>
      <c r="E19" s="32">
        <v>179970</v>
      </c>
      <c r="F19" s="33">
        <v>1081284</v>
      </c>
      <c r="G19" s="34">
        <v>1081284</v>
      </c>
      <c r="H19" s="32">
        <v>1081284</v>
      </c>
      <c r="I19" s="35">
        <v>374748</v>
      </c>
      <c r="J19" s="36">
        <v>1234699</v>
      </c>
      <c r="K19" s="34">
        <v>1203589</v>
      </c>
      <c r="L19" s="32">
        <v>1269793</v>
      </c>
    </row>
    <row r="20" spans="1:12" ht="12.75">
      <c r="A20" s="28" t="s">
        <v>35</v>
      </c>
      <c r="B20" s="37"/>
      <c r="C20" s="4">
        <v>237950</v>
      </c>
      <c r="D20" s="4">
        <v>82295</v>
      </c>
      <c r="E20" s="7">
        <v>0</v>
      </c>
      <c r="F20" s="9">
        <v>0</v>
      </c>
      <c r="G20" s="4">
        <v>0</v>
      </c>
      <c r="H20" s="38">
        <v>0</v>
      </c>
      <c r="I20" s="10">
        <v>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88658277</v>
      </c>
      <c r="D21" s="41">
        <f t="shared" si="0"/>
        <v>84903920</v>
      </c>
      <c r="E21" s="42">
        <f t="shared" si="0"/>
        <v>27381349</v>
      </c>
      <c r="F21" s="43">
        <f t="shared" si="0"/>
        <v>92320836</v>
      </c>
      <c r="G21" s="41">
        <f t="shared" si="0"/>
        <v>91411232</v>
      </c>
      <c r="H21" s="44">
        <f t="shared" si="0"/>
        <v>91411232</v>
      </c>
      <c r="I21" s="45">
        <f t="shared" si="0"/>
        <v>93517556</v>
      </c>
      <c r="J21" s="46">
        <f t="shared" si="0"/>
        <v>102870213</v>
      </c>
      <c r="K21" s="41">
        <f t="shared" si="0"/>
        <v>104358425</v>
      </c>
      <c r="L21" s="42">
        <f t="shared" si="0"/>
        <v>110312098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30088100</v>
      </c>
      <c r="D24" s="4">
        <v>37143100</v>
      </c>
      <c r="E24" s="7">
        <v>34242478</v>
      </c>
      <c r="F24" s="8">
        <v>44461945</v>
      </c>
      <c r="G24" s="4">
        <v>40294519</v>
      </c>
      <c r="H24" s="30">
        <v>40294519</v>
      </c>
      <c r="I24" s="10">
        <v>29932968</v>
      </c>
      <c r="J24" s="9">
        <v>43152406</v>
      </c>
      <c r="K24" s="4">
        <v>49724692</v>
      </c>
      <c r="L24" s="7">
        <v>52426242</v>
      </c>
    </row>
    <row r="25" spans="1:12" ht="12.75">
      <c r="A25" s="31" t="s">
        <v>39</v>
      </c>
      <c r="B25" s="29"/>
      <c r="C25" s="4">
        <v>5961719</v>
      </c>
      <c r="D25" s="4">
        <v>5353973</v>
      </c>
      <c r="E25" s="7">
        <v>7788201</v>
      </c>
      <c r="F25" s="9">
        <v>8722057</v>
      </c>
      <c r="G25" s="4">
        <v>6999089</v>
      </c>
      <c r="H25" s="7">
        <v>6999089</v>
      </c>
      <c r="I25" s="10">
        <v>5283006</v>
      </c>
      <c r="J25" s="9">
        <v>7394204</v>
      </c>
      <c r="K25" s="4">
        <v>9451244</v>
      </c>
      <c r="L25" s="7">
        <v>9971059</v>
      </c>
    </row>
    <row r="26" spans="1:12" ht="12.75">
      <c r="A26" s="31" t="s">
        <v>40</v>
      </c>
      <c r="B26" s="29" t="s">
        <v>41</v>
      </c>
      <c r="C26" s="4">
        <v>16161863</v>
      </c>
      <c r="D26" s="4">
        <v>897991</v>
      </c>
      <c r="E26" s="7">
        <v>0</v>
      </c>
      <c r="F26" s="9">
        <v>2000025</v>
      </c>
      <c r="G26" s="4">
        <v>2000025</v>
      </c>
      <c r="H26" s="7">
        <v>2000025</v>
      </c>
      <c r="I26" s="10">
        <v>0</v>
      </c>
      <c r="J26" s="9">
        <v>2112026</v>
      </c>
      <c r="K26" s="4">
        <v>2234507</v>
      </c>
      <c r="L26" s="7">
        <v>2357402</v>
      </c>
    </row>
    <row r="27" spans="1:12" ht="12.75">
      <c r="A27" s="31" t="s">
        <v>42</v>
      </c>
      <c r="B27" s="29" t="s">
        <v>21</v>
      </c>
      <c r="C27" s="4">
        <v>6193381</v>
      </c>
      <c r="D27" s="4">
        <v>5919137</v>
      </c>
      <c r="E27" s="7">
        <v>0</v>
      </c>
      <c r="F27" s="8">
        <v>10000061</v>
      </c>
      <c r="G27" s="4">
        <v>6729577</v>
      </c>
      <c r="H27" s="30">
        <v>6729577</v>
      </c>
      <c r="I27" s="10">
        <v>0</v>
      </c>
      <c r="J27" s="9">
        <v>7106432</v>
      </c>
      <c r="K27" s="4">
        <v>11172461</v>
      </c>
      <c r="L27" s="7">
        <v>11786943</v>
      </c>
    </row>
    <row r="28" spans="1:12" ht="12.75">
      <c r="A28" s="31" t="s">
        <v>43</v>
      </c>
      <c r="B28" s="29"/>
      <c r="C28" s="4">
        <v>635157</v>
      </c>
      <c r="D28" s="4">
        <v>672213</v>
      </c>
      <c r="E28" s="7">
        <v>391655</v>
      </c>
      <c r="F28" s="9">
        <v>355107</v>
      </c>
      <c r="G28" s="4">
        <v>348985</v>
      </c>
      <c r="H28" s="7">
        <v>348985</v>
      </c>
      <c r="I28" s="10">
        <v>227688</v>
      </c>
      <c r="J28" s="9">
        <v>368527</v>
      </c>
      <c r="K28" s="4">
        <v>396737</v>
      </c>
      <c r="L28" s="7">
        <v>418554</v>
      </c>
    </row>
    <row r="29" spans="1:12" ht="12.75">
      <c r="A29" s="31" t="s">
        <v>44</v>
      </c>
      <c r="B29" s="29" t="s">
        <v>21</v>
      </c>
      <c r="C29" s="4">
        <v>9833324</v>
      </c>
      <c r="D29" s="4">
        <v>11047195</v>
      </c>
      <c r="E29" s="7">
        <v>137062</v>
      </c>
      <c r="F29" s="8">
        <v>11927971</v>
      </c>
      <c r="G29" s="4">
        <v>11827971</v>
      </c>
      <c r="H29" s="30">
        <v>11827971</v>
      </c>
      <c r="I29" s="10">
        <v>10493904</v>
      </c>
      <c r="J29" s="9">
        <v>12493506</v>
      </c>
      <c r="K29" s="4">
        <v>13326577</v>
      </c>
      <c r="L29" s="7">
        <v>14059714</v>
      </c>
    </row>
    <row r="30" spans="1:12" ht="12.75">
      <c r="A30" s="31" t="s">
        <v>45</v>
      </c>
      <c r="B30" s="29" t="s">
        <v>46</v>
      </c>
      <c r="C30" s="4">
        <v>1956448</v>
      </c>
      <c r="D30" s="4">
        <v>0</v>
      </c>
      <c r="E30" s="7">
        <v>2970247</v>
      </c>
      <c r="F30" s="9">
        <v>2685240</v>
      </c>
      <c r="G30" s="4">
        <v>1611173</v>
      </c>
      <c r="H30" s="7">
        <v>1611173</v>
      </c>
      <c r="I30" s="10">
        <v>1095541</v>
      </c>
      <c r="J30" s="9">
        <v>1713546</v>
      </c>
      <c r="K30" s="4">
        <v>3000834</v>
      </c>
      <c r="L30" s="7">
        <v>3165057</v>
      </c>
    </row>
    <row r="31" spans="1:12" ht="12.75">
      <c r="A31" s="31" t="s">
        <v>47</v>
      </c>
      <c r="B31" s="29"/>
      <c r="C31" s="4">
        <v>0</v>
      </c>
      <c r="D31" s="4">
        <v>9889700</v>
      </c>
      <c r="E31" s="7">
        <v>6765790</v>
      </c>
      <c r="F31" s="8">
        <v>15767143</v>
      </c>
      <c r="G31" s="4">
        <v>11041521</v>
      </c>
      <c r="H31" s="30">
        <v>11041521</v>
      </c>
      <c r="I31" s="10">
        <v>5332545</v>
      </c>
      <c r="J31" s="9">
        <v>11733646</v>
      </c>
      <c r="K31" s="4">
        <v>15951504</v>
      </c>
      <c r="L31" s="7">
        <v>16821361</v>
      </c>
    </row>
    <row r="32" spans="1:12" ht="12.75">
      <c r="A32" s="31" t="s">
        <v>33</v>
      </c>
      <c r="B32" s="29"/>
      <c r="C32" s="4">
        <v>4460566</v>
      </c>
      <c r="D32" s="4">
        <v>0</v>
      </c>
      <c r="E32" s="7">
        <v>0</v>
      </c>
      <c r="F32" s="9">
        <v>0</v>
      </c>
      <c r="G32" s="4">
        <v>0</v>
      </c>
      <c r="H32" s="7">
        <v>0</v>
      </c>
      <c r="I32" s="10">
        <v>0</v>
      </c>
      <c r="J32" s="9">
        <v>0</v>
      </c>
      <c r="K32" s="4">
        <v>0</v>
      </c>
      <c r="L32" s="7">
        <v>0</v>
      </c>
    </row>
    <row r="33" spans="1:12" ht="12.75">
      <c r="A33" s="31" t="s">
        <v>48</v>
      </c>
      <c r="B33" s="29" t="s">
        <v>49</v>
      </c>
      <c r="C33" s="4">
        <v>25539210</v>
      </c>
      <c r="D33" s="4">
        <v>21306189</v>
      </c>
      <c r="E33" s="7">
        <v>15054236</v>
      </c>
      <c r="F33" s="8">
        <v>12778321</v>
      </c>
      <c r="G33" s="4">
        <v>11805050</v>
      </c>
      <c r="H33" s="7">
        <v>11805050</v>
      </c>
      <c r="I33" s="10">
        <v>9111335</v>
      </c>
      <c r="J33" s="9">
        <v>13065036</v>
      </c>
      <c r="K33" s="4">
        <v>14271459</v>
      </c>
      <c r="L33" s="7">
        <v>15035823</v>
      </c>
    </row>
    <row r="34" spans="1:12" ht="12.75">
      <c r="A34" s="28" t="s">
        <v>50</v>
      </c>
      <c r="B34" s="37"/>
      <c r="C34" s="4">
        <v>0</v>
      </c>
      <c r="D34" s="4">
        <v>0</v>
      </c>
      <c r="E34" s="7">
        <v>0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100829768</v>
      </c>
      <c r="D35" s="41">
        <f aca="true" t="shared" si="1" ref="D35:L35">SUM(D24:D34)</f>
        <v>92229498</v>
      </c>
      <c r="E35" s="42">
        <f t="shared" si="1"/>
        <v>67349669</v>
      </c>
      <c r="F35" s="43">
        <f t="shared" si="1"/>
        <v>108697870</v>
      </c>
      <c r="G35" s="41">
        <f t="shared" si="1"/>
        <v>92657910</v>
      </c>
      <c r="H35" s="42">
        <f t="shared" si="1"/>
        <v>92657910</v>
      </c>
      <c r="I35" s="45">
        <f t="shared" si="1"/>
        <v>61476987</v>
      </c>
      <c r="J35" s="46">
        <f t="shared" si="1"/>
        <v>99139329</v>
      </c>
      <c r="K35" s="41">
        <f t="shared" si="1"/>
        <v>119530015</v>
      </c>
      <c r="L35" s="42">
        <f t="shared" si="1"/>
        <v>126042155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-12171491</v>
      </c>
      <c r="D37" s="57">
        <f aca="true" t="shared" si="2" ref="D37:L37">+D21-D35</f>
        <v>-7325578</v>
      </c>
      <c r="E37" s="58">
        <f t="shared" si="2"/>
        <v>-39968320</v>
      </c>
      <c r="F37" s="59">
        <f t="shared" si="2"/>
        <v>-16377034</v>
      </c>
      <c r="G37" s="57">
        <f t="shared" si="2"/>
        <v>-1246678</v>
      </c>
      <c r="H37" s="58">
        <f t="shared" si="2"/>
        <v>-1246678</v>
      </c>
      <c r="I37" s="60">
        <f t="shared" si="2"/>
        <v>32040569</v>
      </c>
      <c r="J37" s="61">
        <f t="shared" si="2"/>
        <v>3730884</v>
      </c>
      <c r="K37" s="57">
        <f t="shared" si="2"/>
        <v>-15171590</v>
      </c>
      <c r="L37" s="58">
        <f t="shared" si="2"/>
        <v>-15730057</v>
      </c>
    </row>
    <row r="38" spans="1:12" ht="21" customHeight="1">
      <c r="A38" s="62" t="s">
        <v>53</v>
      </c>
      <c r="B38" s="37" t="s">
        <v>54</v>
      </c>
      <c r="C38" s="4">
        <v>20984136</v>
      </c>
      <c r="D38" s="4">
        <v>17220544</v>
      </c>
      <c r="E38" s="7">
        <v>0</v>
      </c>
      <c r="F38" s="9">
        <v>17912168</v>
      </c>
      <c r="G38" s="4">
        <v>16856708</v>
      </c>
      <c r="H38" s="7">
        <v>16856708</v>
      </c>
      <c r="I38" s="10">
        <v>-4592799</v>
      </c>
      <c r="J38" s="9">
        <v>25149133</v>
      </c>
      <c r="K38" s="4">
        <v>25396121</v>
      </c>
      <c r="L38" s="7">
        <v>26894122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25</v>
      </c>
      <c r="L39" s="32">
        <v>25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8812645</v>
      </c>
      <c r="D41" s="69">
        <f aca="true" t="shared" si="3" ref="D41:L41">SUM(D37:D40)</f>
        <v>9894966</v>
      </c>
      <c r="E41" s="70">
        <f t="shared" si="3"/>
        <v>-39968320</v>
      </c>
      <c r="F41" s="71">
        <f t="shared" si="3"/>
        <v>1535134</v>
      </c>
      <c r="G41" s="69">
        <f t="shared" si="3"/>
        <v>15610030</v>
      </c>
      <c r="H41" s="70">
        <f t="shared" si="3"/>
        <v>15610030</v>
      </c>
      <c r="I41" s="72">
        <f t="shared" si="3"/>
        <v>27447770</v>
      </c>
      <c r="J41" s="73">
        <f t="shared" si="3"/>
        <v>28880017</v>
      </c>
      <c r="K41" s="69">
        <f t="shared" si="3"/>
        <v>10224556</v>
      </c>
      <c r="L41" s="70">
        <f t="shared" si="3"/>
        <v>11164090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8812645</v>
      </c>
      <c r="D43" s="79">
        <f aca="true" t="shared" si="4" ref="D43:L43">+D41-D42</f>
        <v>9894966</v>
      </c>
      <c r="E43" s="80">
        <f t="shared" si="4"/>
        <v>-39968320</v>
      </c>
      <c r="F43" s="81">
        <f t="shared" si="4"/>
        <v>1535134</v>
      </c>
      <c r="G43" s="79">
        <f t="shared" si="4"/>
        <v>15610030</v>
      </c>
      <c r="H43" s="80">
        <f t="shared" si="4"/>
        <v>15610030</v>
      </c>
      <c r="I43" s="82">
        <f t="shared" si="4"/>
        <v>27447770</v>
      </c>
      <c r="J43" s="83">
        <f t="shared" si="4"/>
        <v>28880017</v>
      </c>
      <c r="K43" s="79">
        <f t="shared" si="4"/>
        <v>10224556</v>
      </c>
      <c r="L43" s="80">
        <f t="shared" si="4"/>
        <v>11164090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8812645</v>
      </c>
      <c r="D45" s="69">
        <f aca="true" t="shared" si="5" ref="D45:L45">SUM(D43:D44)</f>
        <v>9894966</v>
      </c>
      <c r="E45" s="70">
        <f t="shared" si="5"/>
        <v>-39968320</v>
      </c>
      <c r="F45" s="71">
        <f t="shared" si="5"/>
        <v>1535134</v>
      </c>
      <c r="G45" s="69">
        <f t="shared" si="5"/>
        <v>15610030</v>
      </c>
      <c r="H45" s="70">
        <f t="shared" si="5"/>
        <v>15610030</v>
      </c>
      <c r="I45" s="72">
        <f t="shared" si="5"/>
        <v>27447770</v>
      </c>
      <c r="J45" s="73">
        <f t="shared" si="5"/>
        <v>28880017</v>
      </c>
      <c r="K45" s="69">
        <f t="shared" si="5"/>
        <v>10224556</v>
      </c>
      <c r="L45" s="70">
        <f t="shared" si="5"/>
        <v>11164090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8812645</v>
      </c>
      <c r="D47" s="89">
        <f aca="true" t="shared" si="6" ref="D47:L47">SUM(D45:D46)</f>
        <v>9894966</v>
      </c>
      <c r="E47" s="90">
        <f t="shared" si="6"/>
        <v>-39968320</v>
      </c>
      <c r="F47" s="91">
        <f t="shared" si="6"/>
        <v>1535134</v>
      </c>
      <c r="G47" s="89">
        <f t="shared" si="6"/>
        <v>15610030</v>
      </c>
      <c r="H47" s="92">
        <f t="shared" si="6"/>
        <v>15610030</v>
      </c>
      <c r="I47" s="93">
        <f t="shared" si="6"/>
        <v>27447770</v>
      </c>
      <c r="J47" s="94">
        <f t="shared" si="6"/>
        <v>28880017</v>
      </c>
      <c r="K47" s="89">
        <f t="shared" si="6"/>
        <v>10224556</v>
      </c>
      <c r="L47" s="95">
        <f t="shared" si="6"/>
        <v>11164090</v>
      </c>
    </row>
    <row r="48" spans="1:12" ht="12.75">
      <c r="A48" s="1" t="s">
        <v>104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105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106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107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108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109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110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111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112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86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0</v>
      </c>
      <c r="D5" s="4">
        <v>88199903</v>
      </c>
      <c r="E5" s="5">
        <v>98090628</v>
      </c>
      <c r="F5" s="6">
        <v>105875099</v>
      </c>
      <c r="G5" s="4">
        <v>96540000</v>
      </c>
      <c r="H5" s="7">
        <v>96540000</v>
      </c>
      <c r="I5" s="8">
        <v>106329684</v>
      </c>
      <c r="J5" s="6">
        <v>101169884</v>
      </c>
      <c r="K5" s="4">
        <v>109431000</v>
      </c>
      <c r="L5" s="7">
        <v>114902550</v>
      </c>
    </row>
    <row r="6" spans="1:12" ht="12.75">
      <c r="A6" s="28" t="s">
        <v>22</v>
      </c>
      <c r="B6" s="29" t="s">
        <v>21</v>
      </c>
      <c r="C6" s="4">
        <v>0</v>
      </c>
      <c r="D6" s="4">
        <v>204654379</v>
      </c>
      <c r="E6" s="7">
        <v>185744697</v>
      </c>
      <c r="F6" s="9">
        <v>241833559</v>
      </c>
      <c r="G6" s="4">
        <v>238319404</v>
      </c>
      <c r="H6" s="7">
        <v>238319404</v>
      </c>
      <c r="I6" s="30">
        <v>221885151</v>
      </c>
      <c r="J6" s="9">
        <v>260744818</v>
      </c>
      <c r="K6" s="4">
        <v>271231232</v>
      </c>
      <c r="L6" s="7">
        <v>285785013</v>
      </c>
    </row>
    <row r="7" spans="1:12" ht="12.75">
      <c r="A7" s="31" t="s">
        <v>23</v>
      </c>
      <c r="B7" s="29" t="s">
        <v>21</v>
      </c>
      <c r="C7" s="4">
        <v>0</v>
      </c>
      <c r="D7" s="4">
        <v>0</v>
      </c>
      <c r="E7" s="7">
        <v>0</v>
      </c>
      <c r="F7" s="9">
        <v>0</v>
      </c>
      <c r="G7" s="4">
        <v>0</v>
      </c>
      <c r="H7" s="7">
        <v>0</v>
      </c>
      <c r="I7" s="10">
        <v>0</v>
      </c>
      <c r="J7" s="9">
        <v>0</v>
      </c>
      <c r="K7" s="4">
        <v>0</v>
      </c>
      <c r="L7" s="7">
        <v>0</v>
      </c>
    </row>
    <row r="8" spans="1:12" ht="12.75">
      <c r="A8" s="31" t="s">
        <v>24</v>
      </c>
      <c r="B8" s="29" t="s">
        <v>21</v>
      </c>
      <c r="C8" s="4">
        <v>0</v>
      </c>
      <c r="D8" s="4">
        <v>0</v>
      </c>
      <c r="E8" s="7">
        <v>441</v>
      </c>
      <c r="F8" s="9">
        <v>0</v>
      </c>
      <c r="G8" s="4">
        <v>0</v>
      </c>
      <c r="H8" s="7">
        <v>0</v>
      </c>
      <c r="I8" s="10">
        <v>0</v>
      </c>
      <c r="J8" s="9">
        <v>0</v>
      </c>
      <c r="K8" s="4">
        <v>0</v>
      </c>
      <c r="L8" s="7">
        <v>0</v>
      </c>
    </row>
    <row r="9" spans="1:12" ht="12.75">
      <c r="A9" s="31" t="s">
        <v>25</v>
      </c>
      <c r="B9" s="29" t="s">
        <v>21</v>
      </c>
      <c r="C9" s="4">
        <v>0</v>
      </c>
      <c r="D9" s="4">
        <v>40791588</v>
      </c>
      <c r="E9" s="32">
        <v>51106951</v>
      </c>
      <c r="F9" s="33">
        <v>44639345</v>
      </c>
      <c r="G9" s="34">
        <v>37065802</v>
      </c>
      <c r="H9" s="32">
        <v>37065802</v>
      </c>
      <c r="I9" s="35">
        <v>53997837</v>
      </c>
      <c r="J9" s="36">
        <v>52618759</v>
      </c>
      <c r="K9" s="34">
        <v>53874230</v>
      </c>
      <c r="L9" s="32">
        <v>55619045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0</v>
      </c>
      <c r="D11" s="4">
        <v>2466661</v>
      </c>
      <c r="E11" s="7">
        <v>2803998</v>
      </c>
      <c r="F11" s="9">
        <v>2748853</v>
      </c>
      <c r="G11" s="4">
        <v>2464748</v>
      </c>
      <c r="H11" s="7">
        <v>2464748</v>
      </c>
      <c r="I11" s="10">
        <v>3118018</v>
      </c>
      <c r="J11" s="9">
        <v>3071469</v>
      </c>
      <c r="K11" s="4">
        <v>3121469</v>
      </c>
      <c r="L11" s="7">
        <v>3471469</v>
      </c>
    </row>
    <row r="12" spans="1:12" ht="12.75">
      <c r="A12" s="28" t="s">
        <v>27</v>
      </c>
      <c r="B12" s="37"/>
      <c r="C12" s="4">
        <v>0</v>
      </c>
      <c r="D12" s="4">
        <v>4575194</v>
      </c>
      <c r="E12" s="7">
        <v>3718300</v>
      </c>
      <c r="F12" s="9">
        <v>7025692</v>
      </c>
      <c r="G12" s="4">
        <v>2006619</v>
      </c>
      <c r="H12" s="7">
        <v>2006619</v>
      </c>
      <c r="I12" s="10">
        <v>1476158</v>
      </c>
      <c r="J12" s="9">
        <v>2855692</v>
      </c>
      <c r="K12" s="4">
        <v>2975692</v>
      </c>
      <c r="L12" s="7">
        <v>3105692</v>
      </c>
    </row>
    <row r="13" spans="1:12" ht="12.75">
      <c r="A13" s="28" t="s">
        <v>28</v>
      </c>
      <c r="B13" s="37"/>
      <c r="C13" s="4">
        <v>0</v>
      </c>
      <c r="D13" s="4">
        <v>19788222</v>
      </c>
      <c r="E13" s="7">
        <v>14004155</v>
      </c>
      <c r="F13" s="9">
        <v>25481020</v>
      </c>
      <c r="G13" s="4">
        <v>19145242</v>
      </c>
      <c r="H13" s="7">
        <v>19145242</v>
      </c>
      <c r="I13" s="10">
        <v>40316666</v>
      </c>
      <c r="J13" s="9">
        <v>23306866</v>
      </c>
      <c r="K13" s="4">
        <v>24626314</v>
      </c>
      <c r="L13" s="7">
        <v>25631046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0</v>
      </c>
      <c r="D15" s="4">
        <v>722654</v>
      </c>
      <c r="E15" s="7">
        <v>2311062</v>
      </c>
      <c r="F15" s="9">
        <v>3224787</v>
      </c>
      <c r="G15" s="4">
        <v>2602475</v>
      </c>
      <c r="H15" s="7">
        <v>2602475</v>
      </c>
      <c r="I15" s="10">
        <v>3317512</v>
      </c>
      <c r="J15" s="9">
        <v>2985654</v>
      </c>
      <c r="K15" s="4">
        <v>3194684</v>
      </c>
      <c r="L15" s="7">
        <v>3220284</v>
      </c>
    </row>
    <row r="16" spans="1:12" ht="12.75">
      <c r="A16" s="28" t="s">
        <v>31</v>
      </c>
      <c r="B16" s="37"/>
      <c r="C16" s="4">
        <v>0</v>
      </c>
      <c r="D16" s="4">
        <v>3219580</v>
      </c>
      <c r="E16" s="7">
        <v>3926453</v>
      </c>
      <c r="F16" s="9">
        <v>4655540</v>
      </c>
      <c r="G16" s="4">
        <v>4645578</v>
      </c>
      <c r="H16" s="7">
        <v>4645578</v>
      </c>
      <c r="I16" s="10">
        <v>3921202</v>
      </c>
      <c r="J16" s="9">
        <v>5062284</v>
      </c>
      <c r="K16" s="4">
        <v>5384784</v>
      </c>
      <c r="L16" s="7">
        <v>5591089</v>
      </c>
    </row>
    <row r="17" spans="1:12" ht="12.75">
      <c r="A17" s="31" t="s">
        <v>32</v>
      </c>
      <c r="B17" s="29"/>
      <c r="C17" s="4">
        <v>0</v>
      </c>
      <c r="D17" s="4">
        <v>4673941</v>
      </c>
      <c r="E17" s="7">
        <v>4746045</v>
      </c>
      <c r="F17" s="9">
        <v>5212205</v>
      </c>
      <c r="G17" s="4">
        <v>4980606</v>
      </c>
      <c r="H17" s="7">
        <v>4980606</v>
      </c>
      <c r="I17" s="10">
        <v>4992164</v>
      </c>
      <c r="J17" s="9">
        <v>4980606</v>
      </c>
      <c r="K17" s="4">
        <v>5212205</v>
      </c>
      <c r="L17" s="7">
        <v>6212205</v>
      </c>
    </row>
    <row r="18" spans="1:12" ht="12.75">
      <c r="A18" s="28" t="s">
        <v>33</v>
      </c>
      <c r="B18" s="37"/>
      <c r="C18" s="4">
        <v>0</v>
      </c>
      <c r="D18" s="4">
        <v>169783689</v>
      </c>
      <c r="E18" s="7">
        <v>241410764</v>
      </c>
      <c r="F18" s="9">
        <v>180369000</v>
      </c>
      <c r="G18" s="4">
        <v>184086000</v>
      </c>
      <c r="H18" s="7">
        <v>184086000</v>
      </c>
      <c r="I18" s="10">
        <v>181426071</v>
      </c>
      <c r="J18" s="9">
        <v>196384600</v>
      </c>
      <c r="K18" s="4">
        <v>202089800</v>
      </c>
      <c r="L18" s="7">
        <v>214578049</v>
      </c>
    </row>
    <row r="19" spans="1:12" ht="12.75">
      <c r="A19" s="28" t="s">
        <v>34</v>
      </c>
      <c r="B19" s="37" t="s">
        <v>21</v>
      </c>
      <c r="C19" s="4">
        <v>0</v>
      </c>
      <c r="D19" s="4">
        <v>5714959</v>
      </c>
      <c r="E19" s="32">
        <v>2112887</v>
      </c>
      <c r="F19" s="33">
        <v>42899015</v>
      </c>
      <c r="G19" s="34">
        <v>25620524</v>
      </c>
      <c r="H19" s="32">
        <v>25620524</v>
      </c>
      <c r="I19" s="35">
        <v>2807928</v>
      </c>
      <c r="J19" s="36">
        <v>18572945</v>
      </c>
      <c r="K19" s="34">
        <v>18492531</v>
      </c>
      <c r="L19" s="32">
        <v>19119814</v>
      </c>
    </row>
    <row r="20" spans="1:12" ht="12.75">
      <c r="A20" s="28" t="s">
        <v>35</v>
      </c>
      <c r="B20" s="37"/>
      <c r="C20" s="4">
        <v>0</v>
      </c>
      <c r="D20" s="4">
        <v>0</v>
      </c>
      <c r="E20" s="7">
        <v>0</v>
      </c>
      <c r="F20" s="9">
        <v>0</v>
      </c>
      <c r="G20" s="4">
        <v>0</v>
      </c>
      <c r="H20" s="38">
        <v>0</v>
      </c>
      <c r="I20" s="10">
        <v>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0</v>
      </c>
      <c r="D21" s="41">
        <f t="shared" si="0"/>
        <v>544590770</v>
      </c>
      <c r="E21" s="42">
        <f t="shared" si="0"/>
        <v>609976381</v>
      </c>
      <c r="F21" s="43">
        <f t="shared" si="0"/>
        <v>663964115</v>
      </c>
      <c r="G21" s="41">
        <f t="shared" si="0"/>
        <v>617476998</v>
      </c>
      <c r="H21" s="44">
        <f t="shared" si="0"/>
        <v>617476998</v>
      </c>
      <c r="I21" s="45">
        <f t="shared" si="0"/>
        <v>623588391</v>
      </c>
      <c r="J21" s="46">
        <f t="shared" si="0"/>
        <v>671753577</v>
      </c>
      <c r="K21" s="41">
        <f t="shared" si="0"/>
        <v>699633941</v>
      </c>
      <c r="L21" s="42">
        <f t="shared" si="0"/>
        <v>737236256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0</v>
      </c>
      <c r="D24" s="4">
        <v>238092935</v>
      </c>
      <c r="E24" s="7">
        <v>249629115</v>
      </c>
      <c r="F24" s="8">
        <v>256850793</v>
      </c>
      <c r="G24" s="4">
        <v>273257149</v>
      </c>
      <c r="H24" s="30">
        <v>273257149</v>
      </c>
      <c r="I24" s="10">
        <v>277649658</v>
      </c>
      <c r="J24" s="9">
        <v>269409336</v>
      </c>
      <c r="K24" s="4">
        <v>273226752</v>
      </c>
      <c r="L24" s="7">
        <v>289747941</v>
      </c>
    </row>
    <row r="25" spans="1:12" ht="12.75">
      <c r="A25" s="31" t="s">
        <v>39</v>
      </c>
      <c r="B25" s="29"/>
      <c r="C25" s="4">
        <v>0</v>
      </c>
      <c r="D25" s="4">
        <v>25117300</v>
      </c>
      <c r="E25" s="7">
        <v>20300371</v>
      </c>
      <c r="F25" s="9">
        <v>28503461</v>
      </c>
      <c r="G25" s="4">
        <v>26277225</v>
      </c>
      <c r="H25" s="7">
        <v>26277225</v>
      </c>
      <c r="I25" s="10">
        <v>23635767</v>
      </c>
      <c r="J25" s="9">
        <v>26277225</v>
      </c>
      <c r="K25" s="4">
        <v>27208952</v>
      </c>
      <c r="L25" s="7">
        <v>28354743</v>
      </c>
    </row>
    <row r="26" spans="1:12" ht="12.75">
      <c r="A26" s="31" t="s">
        <v>40</v>
      </c>
      <c r="B26" s="29" t="s">
        <v>41</v>
      </c>
      <c r="C26" s="4">
        <v>0</v>
      </c>
      <c r="D26" s="4">
        <v>79862930</v>
      </c>
      <c r="E26" s="7">
        <v>59162477</v>
      </c>
      <c r="F26" s="9">
        <v>22496360</v>
      </c>
      <c r="G26" s="4">
        <v>22496360</v>
      </c>
      <c r="H26" s="7">
        <v>22496360</v>
      </c>
      <c r="I26" s="10">
        <v>73035540</v>
      </c>
      <c r="J26" s="9">
        <v>75752871</v>
      </c>
      <c r="K26" s="4">
        <v>76556459</v>
      </c>
      <c r="L26" s="7">
        <v>77398994</v>
      </c>
    </row>
    <row r="27" spans="1:12" ht="12.75">
      <c r="A27" s="31" t="s">
        <v>42</v>
      </c>
      <c r="B27" s="29" t="s">
        <v>21</v>
      </c>
      <c r="C27" s="4">
        <v>0</v>
      </c>
      <c r="D27" s="4">
        <v>48587305</v>
      </c>
      <c r="E27" s="7">
        <v>50786376</v>
      </c>
      <c r="F27" s="8">
        <v>27994954</v>
      </c>
      <c r="G27" s="4">
        <v>37345824</v>
      </c>
      <c r="H27" s="30">
        <v>37345824</v>
      </c>
      <c r="I27" s="10">
        <v>55937731</v>
      </c>
      <c r="J27" s="9">
        <v>53325510</v>
      </c>
      <c r="K27" s="4">
        <v>54015089</v>
      </c>
      <c r="L27" s="7">
        <v>55391934</v>
      </c>
    </row>
    <row r="28" spans="1:12" ht="12.75">
      <c r="A28" s="31" t="s">
        <v>43</v>
      </c>
      <c r="B28" s="29"/>
      <c r="C28" s="4">
        <v>0</v>
      </c>
      <c r="D28" s="4">
        <v>3190836</v>
      </c>
      <c r="E28" s="7">
        <v>9355402</v>
      </c>
      <c r="F28" s="9">
        <v>154000</v>
      </c>
      <c r="G28" s="4">
        <v>1500000</v>
      </c>
      <c r="H28" s="7">
        <v>1500000</v>
      </c>
      <c r="I28" s="10">
        <v>925030</v>
      </c>
      <c r="J28" s="9">
        <v>1500000</v>
      </c>
      <c r="K28" s="4">
        <v>1500000</v>
      </c>
      <c r="L28" s="7">
        <v>1500000</v>
      </c>
    </row>
    <row r="29" spans="1:12" ht="12.75">
      <c r="A29" s="31" t="s">
        <v>44</v>
      </c>
      <c r="B29" s="29" t="s">
        <v>21</v>
      </c>
      <c r="C29" s="4">
        <v>0</v>
      </c>
      <c r="D29" s="4">
        <v>189807435</v>
      </c>
      <c r="E29" s="7">
        <v>211476954</v>
      </c>
      <c r="F29" s="8">
        <v>267213408</v>
      </c>
      <c r="G29" s="4">
        <v>147213408</v>
      </c>
      <c r="H29" s="30">
        <v>147213408</v>
      </c>
      <c r="I29" s="10">
        <v>224872262</v>
      </c>
      <c r="J29" s="9">
        <v>253818400</v>
      </c>
      <c r="K29" s="4">
        <v>267521036</v>
      </c>
      <c r="L29" s="7">
        <v>277161636</v>
      </c>
    </row>
    <row r="30" spans="1:12" ht="12.75">
      <c r="A30" s="31" t="s">
        <v>45</v>
      </c>
      <c r="B30" s="29" t="s">
        <v>46</v>
      </c>
      <c r="C30" s="4">
        <v>0</v>
      </c>
      <c r="D30" s="4">
        <v>13270608</v>
      </c>
      <c r="E30" s="7">
        <v>17767858</v>
      </c>
      <c r="F30" s="9">
        <v>11388880</v>
      </c>
      <c r="G30" s="4">
        <v>8197806</v>
      </c>
      <c r="H30" s="7">
        <v>8197806</v>
      </c>
      <c r="I30" s="10">
        <v>3897707</v>
      </c>
      <c r="J30" s="9">
        <v>7453468</v>
      </c>
      <c r="K30" s="4">
        <v>7869949</v>
      </c>
      <c r="L30" s="7">
        <v>7902182</v>
      </c>
    </row>
    <row r="31" spans="1:12" ht="12.75">
      <c r="A31" s="31" t="s">
        <v>47</v>
      </c>
      <c r="B31" s="29"/>
      <c r="C31" s="4">
        <v>0</v>
      </c>
      <c r="D31" s="4">
        <v>14410065</v>
      </c>
      <c r="E31" s="7">
        <v>-15710242</v>
      </c>
      <c r="F31" s="8">
        <v>40657303</v>
      </c>
      <c r="G31" s="4">
        <v>50895266</v>
      </c>
      <c r="H31" s="30">
        <v>50895266</v>
      </c>
      <c r="I31" s="10">
        <v>42804008</v>
      </c>
      <c r="J31" s="9">
        <v>30195337</v>
      </c>
      <c r="K31" s="4">
        <v>34536157</v>
      </c>
      <c r="L31" s="7">
        <v>36006663</v>
      </c>
    </row>
    <row r="32" spans="1:12" ht="12.75">
      <c r="A32" s="31" t="s">
        <v>33</v>
      </c>
      <c r="B32" s="29"/>
      <c r="C32" s="4">
        <v>0</v>
      </c>
      <c r="D32" s="4">
        <v>22380399</v>
      </c>
      <c r="E32" s="7">
        <v>100000</v>
      </c>
      <c r="F32" s="9">
        <v>159000</v>
      </c>
      <c r="G32" s="4">
        <v>159000</v>
      </c>
      <c r="H32" s="7">
        <v>159000</v>
      </c>
      <c r="I32" s="10">
        <v>175000</v>
      </c>
      <c r="J32" s="9">
        <v>4910873</v>
      </c>
      <c r="K32" s="4">
        <v>5175900</v>
      </c>
      <c r="L32" s="7">
        <v>5439704</v>
      </c>
    </row>
    <row r="33" spans="1:12" ht="12.75">
      <c r="A33" s="31" t="s">
        <v>48</v>
      </c>
      <c r="B33" s="29" t="s">
        <v>49</v>
      </c>
      <c r="C33" s="4">
        <v>0</v>
      </c>
      <c r="D33" s="4">
        <v>69037219</v>
      </c>
      <c r="E33" s="7">
        <v>57115220</v>
      </c>
      <c r="F33" s="8">
        <v>61592121</v>
      </c>
      <c r="G33" s="4">
        <v>48634960</v>
      </c>
      <c r="H33" s="7">
        <v>48634960</v>
      </c>
      <c r="I33" s="10">
        <v>50364903</v>
      </c>
      <c r="J33" s="9">
        <v>46987136</v>
      </c>
      <c r="K33" s="4">
        <v>49753197</v>
      </c>
      <c r="L33" s="7">
        <v>51696865</v>
      </c>
    </row>
    <row r="34" spans="1:12" ht="12.75">
      <c r="A34" s="28" t="s">
        <v>50</v>
      </c>
      <c r="B34" s="37"/>
      <c r="C34" s="4">
        <v>0</v>
      </c>
      <c r="D34" s="4">
        <v>8864209</v>
      </c>
      <c r="E34" s="7">
        <v>13333664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0</v>
      </c>
      <c r="D35" s="41">
        <f aca="true" t="shared" si="1" ref="D35:L35">SUM(D24:D34)</f>
        <v>712621241</v>
      </c>
      <c r="E35" s="42">
        <f t="shared" si="1"/>
        <v>673317195</v>
      </c>
      <c r="F35" s="43">
        <f t="shared" si="1"/>
        <v>717010280</v>
      </c>
      <c r="G35" s="41">
        <f t="shared" si="1"/>
        <v>615976998</v>
      </c>
      <c r="H35" s="42">
        <f t="shared" si="1"/>
        <v>615976998</v>
      </c>
      <c r="I35" s="45">
        <f t="shared" si="1"/>
        <v>753297606</v>
      </c>
      <c r="J35" s="46">
        <f t="shared" si="1"/>
        <v>769630156</v>
      </c>
      <c r="K35" s="41">
        <f t="shared" si="1"/>
        <v>797363491</v>
      </c>
      <c r="L35" s="42">
        <f t="shared" si="1"/>
        <v>830600662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0</v>
      </c>
      <c r="D37" s="57">
        <f aca="true" t="shared" si="2" ref="D37:L37">+D21-D35</f>
        <v>-168030471</v>
      </c>
      <c r="E37" s="58">
        <f t="shared" si="2"/>
        <v>-63340814</v>
      </c>
      <c r="F37" s="59">
        <f t="shared" si="2"/>
        <v>-53046165</v>
      </c>
      <c r="G37" s="57">
        <f t="shared" si="2"/>
        <v>1500000</v>
      </c>
      <c r="H37" s="58">
        <f t="shared" si="2"/>
        <v>1500000</v>
      </c>
      <c r="I37" s="60">
        <f t="shared" si="2"/>
        <v>-129709215</v>
      </c>
      <c r="J37" s="61">
        <f t="shared" si="2"/>
        <v>-97876579</v>
      </c>
      <c r="K37" s="57">
        <f t="shared" si="2"/>
        <v>-97729550</v>
      </c>
      <c r="L37" s="58">
        <f t="shared" si="2"/>
        <v>-93364406</v>
      </c>
    </row>
    <row r="38" spans="1:12" ht="21" customHeight="1">
      <c r="A38" s="62" t="s">
        <v>53</v>
      </c>
      <c r="B38" s="37" t="s">
        <v>54</v>
      </c>
      <c r="C38" s="4">
        <v>0</v>
      </c>
      <c r="D38" s="4">
        <v>33277819</v>
      </c>
      <c r="E38" s="7">
        <v>0</v>
      </c>
      <c r="F38" s="9">
        <v>0</v>
      </c>
      <c r="G38" s="4">
        <v>61880550</v>
      </c>
      <c r="H38" s="7">
        <v>61880550</v>
      </c>
      <c r="I38" s="10">
        <v>76263206</v>
      </c>
      <c r="J38" s="9">
        <v>58854400</v>
      </c>
      <c r="K38" s="4">
        <v>67022200</v>
      </c>
      <c r="L38" s="7">
        <v>78529950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53617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34829300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0</v>
      </c>
      <c r="D41" s="69">
        <f aca="true" t="shared" si="3" ref="D41:L41">SUM(D37:D40)</f>
        <v>-134752652</v>
      </c>
      <c r="E41" s="70">
        <f t="shared" si="3"/>
        <v>-28511514</v>
      </c>
      <c r="F41" s="71">
        <f t="shared" si="3"/>
        <v>-53046165</v>
      </c>
      <c r="G41" s="69">
        <f t="shared" si="3"/>
        <v>63380550</v>
      </c>
      <c r="H41" s="70">
        <f t="shared" si="3"/>
        <v>63380550</v>
      </c>
      <c r="I41" s="72">
        <f t="shared" si="3"/>
        <v>-53392392</v>
      </c>
      <c r="J41" s="73">
        <f t="shared" si="3"/>
        <v>-39022179</v>
      </c>
      <c r="K41" s="69">
        <f t="shared" si="3"/>
        <v>-30707350</v>
      </c>
      <c r="L41" s="70">
        <f t="shared" si="3"/>
        <v>-14834456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0</v>
      </c>
      <c r="D43" s="79">
        <f aca="true" t="shared" si="4" ref="D43:L43">+D41-D42</f>
        <v>-134752652</v>
      </c>
      <c r="E43" s="80">
        <f t="shared" si="4"/>
        <v>-28511514</v>
      </c>
      <c r="F43" s="81">
        <f t="shared" si="4"/>
        <v>-53046165</v>
      </c>
      <c r="G43" s="79">
        <f t="shared" si="4"/>
        <v>63380550</v>
      </c>
      <c r="H43" s="80">
        <f t="shared" si="4"/>
        <v>63380550</v>
      </c>
      <c r="I43" s="82">
        <f t="shared" si="4"/>
        <v>-53392392</v>
      </c>
      <c r="J43" s="83">
        <f t="shared" si="4"/>
        <v>-39022179</v>
      </c>
      <c r="K43" s="79">
        <f t="shared" si="4"/>
        <v>-30707350</v>
      </c>
      <c r="L43" s="80">
        <f t="shared" si="4"/>
        <v>-14834456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0</v>
      </c>
      <c r="D45" s="69">
        <f aca="true" t="shared" si="5" ref="D45:L45">SUM(D43:D44)</f>
        <v>-134752652</v>
      </c>
      <c r="E45" s="70">
        <f t="shared" si="5"/>
        <v>-28511514</v>
      </c>
      <c r="F45" s="71">
        <f t="shared" si="5"/>
        <v>-53046165</v>
      </c>
      <c r="G45" s="69">
        <f t="shared" si="5"/>
        <v>63380550</v>
      </c>
      <c r="H45" s="70">
        <f t="shared" si="5"/>
        <v>63380550</v>
      </c>
      <c r="I45" s="72">
        <f t="shared" si="5"/>
        <v>-53392392</v>
      </c>
      <c r="J45" s="73">
        <f t="shared" si="5"/>
        <v>-39022179</v>
      </c>
      <c r="K45" s="69">
        <f t="shared" si="5"/>
        <v>-30707350</v>
      </c>
      <c r="L45" s="70">
        <f t="shared" si="5"/>
        <v>-14834456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0</v>
      </c>
      <c r="D47" s="89">
        <f aca="true" t="shared" si="6" ref="D47:L47">SUM(D45:D46)</f>
        <v>-134752652</v>
      </c>
      <c r="E47" s="90">
        <f t="shared" si="6"/>
        <v>-28511514</v>
      </c>
      <c r="F47" s="91">
        <f t="shared" si="6"/>
        <v>-53046165</v>
      </c>
      <c r="G47" s="89">
        <f t="shared" si="6"/>
        <v>63380550</v>
      </c>
      <c r="H47" s="92">
        <f t="shared" si="6"/>
        <v>63380550</v>
      </c>
      <c r="I47" s="93">
        <f t="shared" si="6"/>
        <v>-53392392</v>
      </c>
      <c r="J47" s="94">
        <f t="shared" si="6"/>
        <v>-39022179</v>
      </c>
      <c r="K47" s="89">
        <f t="shared" si="6"/>
        <v>-30707350</v>
      </c>
      <c r="L47" s="95">
        <f t="shared" si="6"/>
        <v>-14834456</v>
      </c>
    </row>
    <row r="48" spans="1:12" ht="12.75">
      <c r="A48" s="1" t="s">
        <v>104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105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106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107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108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109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110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111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112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87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0</v>
      </c>
      <c r="D5" s="4">
        <v>0</v>
      </c>
      <c r="E5" s="5">
        <v>0</v>
      </c>
      <c r="F5" s="6">
        <v>0</v>
      </c>
      <c r="G5" s="4">
        <v>0</v>
      </c>
      <c r="H5" s="7">
        <v>0</v>
      </c>
      <c r="I5" s="8">
        <v>0</v>
      </c>
      <c r="J5" s="6">
        <v>0</v>
      </c>
      <c r="K5" s="4">
        <v>0</v>
      </c>
      <c r="L5" s="7">
        <v>0</v>
      </c>
    </row>
    <row r="6" spans="1:12" ht="12.75">
      <c r="A6" s="28" t="s">
        <v>22</v>
      </c>
      <c r="B6" s="29" t="s">
        <v>21</v>
      </c>
      <c r="C6" s="4">
        <v>0</v>
      </c>
      <c r="D6" s="4">
        <v>0</v>
      </c>
      <c r="E6" s="7">
        <v>0</v>
      </c>
      <c r="F6" s="9">
        <v>0</v>
      </c>
      <c r="G6" s="4">
        <v>0</v>
      </c>
      <c r="H6" s="7">
        <v>0</v>
      </c>
      <c r="I6" s="30">
        <v>0</v>
      </c>
      <c r="J6" s="9">
        <v>0</v>
      </c>
      <c r="K6" s="4">
        <v>0</v>
      </c>
      <c r="L6" s="7">
        <v>0</v>
      </c>
    </row>
    <row r="7" spans="1:12" ht="12.75">
      <c r="A7" s="31" t="s">
        <v>23</v>
      </c>
      <c r="B7" s="29" t="s">
        <v>21</v>
      </c>
      <c r="C7" s="4">
        <v>293630815</v>
      </c>
      <c r="D7" s="4">
        <v>174469507</v>
      </c>
      <c r="E7" s="7">
        <v>221941635</v>
      </c>
      <c r="F7" s="9">
        <v>178574016</v>
      </c>
      <c r="G7" s="4">
        <v>178574016</v>
      </c>
      <c r="H7" s="7">
        <v>178574016</v>
      </c>
      <c r="I7" s="10">
        <v>249350516</v>
      </c>
      <c r="J7" s="9">
        <v>187502717</v>
      </c>
      <c r="K7" s="4">
        <v>196877852</v>
      </c>
      <c r="L7" s="7">
        <v>206721746</v>
      </c>
    </row>
    <row r="8" spans="1:12" ht="12.75">
      <c r="A8" s="31" t="s">
        <v>24</v>
      </c>
      <c r="B8" s="29" t="s">
        <v>21</v>
      </c>
      <c r="C8" s="4">
        <v>42128801</v>
      </c>
      <c r="D8" s="4">
        <v>49453692</v>
      </c>
      <c r="E8" s="7">
        <v>53094193</v>
      </c>
      <c r="F8" s="9">
        <v>54246231</v>
      </c>
      <c r="G8" s="4">
        <v>54246231</v>
      </c>
      <c r="H8" s="7">
        <v>54246231</v>
      </c>
      <c r="I8" s="10">
        <v>56100334</v>
      </c>
      <c r="J8" s="9">
        <v>56958543</v>
      </c>
      <c r="K8" s="4">
        <v>59806470</v>
      </c>
      <c r="L8" s="7">
        <v>62796793</v>
      </c>
    </row>
    <row r="9" spans="1:12" ht="12.75">
      <c r="A9" s="31" t="s">
        <v>25</v>
      </c>
      <c r="B9" s="29" t="s">
        <v>21</v>
      </c>
      <c r="C9" s="4">
        <v>0</v>
      </c>
      <c r="D9" s="4">
        <v>0</v>
      </c>
      <c r="E9" s="32">
        <v>0</v>
      </c>
      <c r="F9" s="33">
        <v>0</v>
      </c>
      <c r="G9" s="34">
        <v>0</v>
      </c>
      <c r="H9" s="32">
        <v>0</v>
      </c>
      <c r="I9" s="35">
        <v>0</v>
      </c>
      <c r="J9" s="36">
        <v>0</v>
      </c>
      <c r="K9" s="34">
        <v>0</v>
      </c>
      <c r="L9" s="32">
        <v>0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0</v>
      </c>
      <c r="D11" s="4">
        <v>0</v>
      </c>
      <c r="E11" s="7">
        <v>0</v>
      </c>
      <c r="F11" s="9">
        <v>275600</v>
      </c>
      <c r="G11" s="4">
        <v>275600</v>
      </c>
      <c r="H11" s="7">
        <v>275600</v>
      </c>
      <c r="I11" s="10">
        <v>0</v>
      </c>
      <c r="J11" s="9">
        <v>289380</v>
      </c>
      <c r="K11" s="4">
        <v>303849</v>
      </c>
      <c r="L11" s="7">
        <v>319041</v>
      </c>
    </row>
    <row r="12" spans="1:12" ht="12.75">
      <c r="A12" s="28" t="s">
        <v>27</v>
      </c>
      <c r="B12" s="37"/>
      <c r="C12" s="4">
        <v>38463787</v>
      </c>
      <c r="D12" s="4">
        <v>36704686</v>
      </c>
      <c r="E12" s="7">
        <v>28922916</v>
      </c>
      <c r="F12" s="9">
        <v>32480156</v>
      </c>
      <c r="G12" s="4">
        <v>33153996</v>
      </c>
      <c r="H12" s="7">
        <v>33153996</v>
      </c>
      <c r="I12" s="10">
        <v>35663705</v>
      </c>
      <c r="J12" s="9">
        <v>34811696</v>
      </c>
      <c r="K12" s="4">
        <v>36552281</v>
      </c>
      <c r="L12" s="7">
        <v>38379895</v>
      </c>
    </row>
    <row r="13" spans="1:12" ht="12.75">
      <c r="A13" s="28" t="s">
        <v>28</v>
      </c>
      <c r="B13" s="37"/>
      <c r="C13" s="4">
        <v>0</v>
      </c>
      <c r="D13" s="4">
        <v>0</v>
      </c>
      <c r="E13" s="7">
        <v>11355471</v>
      </c>
      <c r="F13" s="9">
        <v>6729518</v>
      </c>
      <c r="G13" s="4">
        <v>32466768</v>
      </c>
      <c r="H13" s="7">
        <v>32466768</v>
      </c>
      <c r="I13" s="10">
        <v>38495455</v>
      </c>
      <c r="J13" s="9">
        <v>34090106</v>
      </c>
      <c r="K13" s="4">
        <v>35794612</v>
      </c>
      <c r="L13" s="7">
        <v>37584343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0</v>
      </c>
      <c r="D15" s="4">
        <v>0</v>
      </c>
      <c r="E15" s="7">
        <v>0</v>
      </c>
      <c r="F15" s="9">
        <v>0</v>
      </c>
      <c r="G15" s="4">
        <v>0</v>
      </c>
      <c r="H15" s="7">
        <v>0</v>
      </c>
      <c r="I15" s="10">
        <v>0</v>
      </c>
      <c r="J15" s="9">
        <v>0</v>
      </c>
      <c r="K15" s="4">
        <v>0</v>
      </c>
      <c r="L15" s="7">
        <v>0</v>
      </c>
    </row>
    <row r="16" spans="1:12" ht="12.75">
      <c r="A16" s="28" t="s">
        <v>31</v>
      </c>
      <c r="B16" s="37"/>
      <c r="C16" s="4">
        <v>0</v>
      </c>
      <c r="D16" s="4">
        <v>0</v>
      </c>
      <c r="E16" s="7">
        <v>0</v>
      </c>
      <c r="F16" s="9">
        <v>0</v>
      </c>
      <c r="G16" s="4">
        <v>0</v>
      </c>
      <c r="H16" s="7">
        <v>0</v>
      </c>
      <c r="I16" s="10">
        <v>0</v>
      </c>
      <c r="J16" s="9">
        <v>0</v>
      </c>
      <c r="K16" s="4">
        <v>0</v>
      </c>
      <c r="L16" s="7">
        <v>0</v>
      </c>
    </row>
    <row r="17" spans="1:12" ht="12.75">
      <c r="A17" s="31" t="s">
        <v>32</v>
      </c>
      <c r="B17" s="29"/>
      <c r="C17" s="4">
        <v>0</v>
      </c>
      <c r="D17" s="4">
        <v>28852145</v>
      </c>
      <c r="E17" s="7">
        <v>0</v>
      </c>
      <c r="F17" s="9">
        <v>0</v>
      </c>
      <c r="G17" s="4">
        <v>0</v>
      </c>
      <c r="H17" s="7">
        <v>0</v>
      </c>
      <c r="I17" s="10">
        <v>0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591627906</v>
      </c>
      <c r="D18" s="4">
        <v>532895960</v>
      </c>
      <c r="E18" s="7">
        <v>659059637</v>
      </c>
      <c r="F18" s="9">
        <v>592095802</v>
      </c>
      <c r="G18" s="4">
        <v>645630497</v>
      </c>
      <c r="H18" s="7">
        <v>645630497</v>
      </c>
      <c r="I18" s="10">
        <v>581996336</v>
      </c>
      <c r="J18" s="9">
        <v>633214738</v>
      </c>
      <c r="K18" s="4">
        <v>661965664</v>
      </c>
      <c r="L18" s="7">
        <v>692193250</v>
      </c>
    </row>
    <row r="19" spans="1:12" ht="12.75">
      <c r="A19" s="28" t="s">
        <v>34</v>
      </c>
      <c r="B19" s="37" t="s">
        <v>21</v>
      </c>
      <c r="C19" s="4">
        <v>76699805</v>
      </c>
      <c r="D19" s="4">
        <v>2732547</v>
      </c>
      <c r="E19" s="32">
        <v>2087833</v>
      </c>
      <c r="F19" s="33">
        <v>64666168</v>
      </c>
      <c r="G19" s="34">
        <v>766168</v>
      </c>
      <c r="H19" s="32">
        <v>766168</v>
      </c>
      <c r="I19" s="35">
        <v>1845606</v>
      </c>
      <c r="J19" s="36">
        <v>1154476</v>
      </c>
      <c r="K19" s="34">
        <v>1194700</v>
      </c>
      <c r="L19" s="32">
        <v>1236935</v>
      </c>
    </row>
    <row r="20" spans="1:12" ht="12.75">
      <c r="A20" s="28" t="s">
        <v>35</v>
      </c>
      <c r="B20" s="37"/>
      <c r="C20" s="4">
        <v>0</v>
      </c>
      <c r="D20" s="4">
        <v>6988719</v>
      </c>
      <c r="E20" s="7">
        <v>46326</v>
      </c>
      <c r="F20" s="9">
        <v>200000</v>
      </c>
      <c r="G20" s="4">
        <v>400000</v>
      </c>
      <c r="H20" s="38">
        <v>400000</v>
      </c>
      <c r="I20" s="10">
        <v>0</v>
      </c>
      <c r="J20" s="9">
        <v>200000</v>
      </c>
      <c r="K20" s="4">
        <v>200000</v>
      </c>
      <c r="L20" s="7">
        <v>200000</v>
      </c>
    </row>
    <row r="21" spans="1:12" ht="20.25">
      <c r="A21" s="39" t="s">
        <v>36</v>
      </c>
      <c r="B21" s="40"/>
      <c r="C21" s="41">
        <f aca="true" t="shared" si="0" ref="C21:L21">SUM(C5:C20)</f>
        <v>1042551114</v>
      </c>
      <c r="D21" s="41">
        <f t="shared" si="0"/>
        <v>832097256</v>
      </c>
      <c r="E21" s="42">
        <f t="shared" si="0"/>
        <v>976508011</v>
      </c>
      <c r="F21" s="43">
        <f t="shared" si="0"/>
        <v>929267491</v>
      </c>
      <c r="G21" s="41">
        <f t="shared" si="0"/>
        <v>945513276</v>
      </c>
      <c r="H21" s="44">
        <f t="shared" si="0"/>
        <v>945513276</v>
      </c>
      <c r="I21" s="45">
        <f t="shared" si="0"/>
        <v>963451952</v>
      </c>
      <c r="J21" s="46">
        <f t="shared" si="0"/>
        <v>948221656</v>
      </c>
      <c r="K21" s="41">
        <f t="shared" si="0"/>
        <v>992695428</v>
      </c>
      <c r="L21" s="42">
        <f t="shared" si="0"/>
        <v>1039432003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244414163</v>
      </c>
      <c r="D24" s="4">
        <v>259776012</v>
      </c>
      <c r="E24" s="7">
        <v>291407943</v>
      </c>
      <c r="F24" s="8">
        <v>308843097</v>
      </c>
      <c r="G24" s="4">
        <v>308843097</v>
      </c>
      <c r="H24" s="30">
        <v>308843097</v>
      </c>
      <c r="I24" s="10">
        <v>340842309</v>
      </c>
      <c r="J24" s="9">
        <v>337874359</v>
      </c>
      <c r="K24" s="4">
        <v>351551322</v>
      </c>
      <c r="L24" s="7">
        <v>384600495</v>
      </c>
    </row>
    <row r="25" spans="1:12" ht="12.75">
      <c r="A25" s="31" t="s">
        <v>39</v>
      </c>
      <c r="B25" s="29"/>
      <c r="C25" s="4">
        <v>9630879</v>
      </c>
      <c r="D25" s="4">
        <v>9577450</v>
      </c>
      <c r="E25" s="7">
        <v>11161777</v>
      </c>
      <c r="F25" s="9">
        <v>11071479</v>
      </c>
      <c r="G25" s="4">
        <v>12845390</v>
      </c>
      <c r="H25" s="7">
        <v>12845390</v>
      </c>
      <c r="I25" s="10">
        <v>11665226</v>
      </c>
      <c r="J25" s="9">
        <v>13902286</v>
      </c>
      <c r="K25" s="4">
        <v>14597402</v>
      </c>
      <c r="L25" s="7">
        <v>15327273</v>
      </c>
    </row>
    <row r="26" spans="1:12" ht="12.75">
      <c r="A26" s="31" t="s">
        <v>40</v>
      </c>
      <c r="B26" s="29" t="s">
        <v>41</v>
      </c>
      <c r="C26" s="4">
        <v>522558498</v>
      </c>
      <c r="D26" s="4">
        <v>177155621</v>
      </c>
      <c r="E26" s="7">
        <v>267391721</v>
      </c>
      <c r="F26" s="9">
        <v>200000000</v>
      </c>
      <c r="G26" s="4">
        <v>189200000</v>
      </c>
      <c r="H26" s="7">
        <v>189200000</v>
      </c>
      <c r="I26" s="10">
        <v>173390698</v>
      </c>
      <c r="J26" s="9">
        <v>200000000</v>
      </c>
      <c r="K26" s="4">
        <v>200000000</v>
      </c>
      <c r="L26" s="7">
        <v>200000000</v>
      </c>
    </row>
    <row r="27" spans="1:12" ht="12.75">
      <c r="A27" s="31" t="s">
        <v>42</v>
      </c>
      <c r="B27" s="29" t="s">
        <v>21</v>
      </c>
      <c r="C27" s="4">
        <v>158329159</v>
      </c>
      <c r="D27" s="4">
        <v>121882964</v>
      </c>
      <c r="E27" s="7">
        <v>140977026</v>
      </c>
      <c r="F27" s="8">
        <v>140000000</v>
      </c>
      <c r="G27" s="4">
        <v>140000000</v>
      </c>
      <c r="H27" s="30">
        <v>140000000</v>
      </c>
      <c r="I27" s="10">
        <v>155529513</v>
      </c>
      <c r="J27" s="9">
        <v>140000000</v>
      </c>
      <c r="K27" s="4">
        <v>140000000</v>
      </c>
      <c r="L27" s="7">
        <v>140000000</v>
      </c>
    </row>
    <row r="28" spans="1:12" ht="12.75">
      <c r="A28" s="31" t="s">
        <v>43</v>
      </c>
      <c r="B28" s="29"/>
      <c r="C28" s="4">
        <v>736673</v>
      </c>
      <c r="D28" s="4">
        <v>0</v>
      </c>
      <c r="E28" s="7">
        <v>112303</v>
      </c>
      <c r="F28" s="9">
        <v>0</v>
      </c>
      <c r="G28" s="4">
        <v>0</v>
      </c>
      <c r="H28" s="7">
        <v>0</v>
      </c>
      <c r="I28" s="10">
        <v>266610</v>
      </c>
      <c r="J28" s="9">
        <v>0</v>
      </c>
      <c r="K28" s="4">
        <v>0</v>
      </c>
      <c r="L28" s="7">
        <v>0</v>
      </c>
    </row>
    <row r="29" spans="1:12" ht="12.75">
      <c r="A29" s="31" t="s">
        <v>44</v>
      </c>
      <c r="B29" s="29" t="s">
        <v>21</v>
      </c>
      <c r="C29" s="4">
        <v>22585217</v>
      </c>
      <c r="D29" s="4">
        <v>21588920</v>
      </c>
      <c r="E29" s="7">
        <v>16178054</v>
      </c>
      <c r="F29" s="8">
        <v>26138516</v>
      </c>
      <c r="G29" s="4">
        <v>26138516</v>
      </c>
      <c r="H29" s="30">
        <v>26138516</v>
      </c>
      <c r="I29" s="10">
        <v>19156293</v>
      </c>
      <c r="J29" s="9">
        <v>26138516</v>
      </c>
      <c r="K29" s="4">
        <v>26138516</v>
      </c>
      <c r="L29" s="7">
        <v>26138516</v>
      </c>
    </row>
    <row r="30" spans="1:12" ht="12.75">
      <c r="A30" s="31" t="s">
        <v>45</v>
      </c>
      <c r="B30" s="29" t="s">
        <v>46</v>
      </c>
      <c r="C30" s="4">
        <v>51098862</v>
      </c>
      <c r="D30" s="4">
        <v>181832</v>
      </c>
      <c r="E30" s="7">
        <v>15161910</v>
      </c>
      <c r="F30" s="9">
        <v>20473230</v>
      </c>
      <c r="G30" s="4">
        <v>23895440</v>
      </c>
      <c r="H30" s="7">
        <v>23895440</v>
      </c>
      <c r="I30" s="10">
        <v>15515047</v>
      </c>
      <c r="J30" s="9">
        <v>25657092</v>
      </c>
      <c r="K30" s="4">
        <v>21310440</v>
      </c>
      <c r="L30" s="7">
        <v>21356440</v>
      </c>
    </row>
    <row r="31" spans="1:12" ht="12.75">
      <c r="A31" s="31" t="s">
        <v>47</v>
      </c>
      <c r="B31" s="29"/>
      <c r="C31" s="4">
        <v>12095029</v>
      </c>
      <c r="D31" s="4">
        <v>93530370</v>
      </c>
      <c r="E31" s="7">
        <v>189671288</v>
      </c>
      <c r="F31" s="8">
        <v>347626085</v>
      </c>
      <c r="G31" s="4">
        <v>404495319</v>
      </c>
      <c r="H31" s="30">
        <v>404495319</v>
      </c>
      <c r="I31" s="10">
        <v>258532154</v>
      </c>
      <c r="J31" s="9">
        <v>405548948</v>
      </c>
      <c r="K31" s="4">
        <v>416673071</v>
      </c>
      <c r="L31" s="7">
        <v>339907516</v>
      </c>
    </row>
    <row r="32" spans="1:12" ht="12.75">
      <c r="A32" s="31" t="s">
        <v>33</v>
      </c>
      <c r="B32" s="29"/>
      <c r="C32" s="4">
        <v>210881409</v>
      </c>
      <c r="D32" s="4">
        <v>228939431</v>
      </c>
      <c r="E32" s="7">
        <v>5771945</v>
      </c>
      <c r="F32" s="9">
        <v>0</v>
      </c>
      <c r="G32" s="4">
        <v>0</v>
      </c>
      <c r="H32" s="7">
        <v>0</v>
      </c>
      <c r="I32" s="10">
        <v>0</v>
      </c>
      <c r="J32" s="9">
        <v>0</v>
      </c>
      <c r="K32" s="4">
        <v>0</v>
      </c>
      <c r="L32" s="7">
        <v>0</v>
      </c>
    </row>
    <row r="33" spans="1:12" ht="12.75">
      <c r="A33" s="31" t="s">
        <v>48</v>
      </c>
      <c r="B33" s="29" t="s">
        <v>49</v>
      </c>
      <c r="C33" s="4">
        <v>187933794</v>
      </c>
      <c r="D33" s="4">
        <v>235503784</v>
      </c>
      <c r="E33" s="7">
        <v>202326224</v>
      </c>
      <c r="F33" s="8">
        <v>227105017</v>
      </c>
      <c r="G33" s="4">
        <v>222845530</v>
      </c>
      <c r="H33" s="7">
        <v>222845530</v>
      </c>
      <c r="I33" s="10">
        <v>195536714</v>
      </c>
      <c r="J33" s="9">
        <v>202287257</v>
      </c>
      <c r="K33" s="4">
        <v>209520113</v>
      </c>
      <c r="L33" s="7">
        <v>202942457</v>
      </c>
    </row>
    <row r="34" spans="1:12" ht="12.75">
      <c r="A34" s="28" t="s">
        <v>50</v>
      </c>
      <c r="B34" s="37"/>
      <c r="C34" s="4">
        <v>1560555</v>
      </c>
      <c r="D34" s="4">
        <v>0</v>
      </c>
      <c r="E34" s="7">
        <v>61166</v>
      </c>
      <c r="F34" s="9">
        <v>0</v>
      </c>
      <c r="G34" s="4">
        <v>0</v>
      </c>
      <c r="H34" s="7">
        <v>0</v>
      </c>
      <c r="I34" s="10">
        <v>155654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1421824238</v>
      </c>
      <c r="D35" s="41">
        <f aca="true" t="shared" si="1" ref="D35:L35">SUM(D24:D34)</f>
        <v>1148136384</v>
      </c>
      <c r="E35" s="42">
        <f t="shared" si="1"/>
        <v>1140221357</v>
      </c>
      <c r="F35" s="43">
        <f t="shared" si="1"/>
        <v>1281257424</v>
      </c>
      <c r="G35" s="41">
        <f t="shared" si="1"/>
        <v>1328263292</v>
      </c>
      <c r="H35" s="42">
        <f t="shared" si="1"/>
        <v>1328263292</v>
      </c>
      <c r="I35" s="45">
        <f t="shared" si="1"/>
        <v>1170590218</v>
      </c>
      <c r="J35" s="46">
        <f t="shared" si="1"/>
        <v>1351408458</v>
      </c>
      <c r="K35" s="41">
        <f t="shared" si="1"/>
        <v>1379790864</v>
      </c>
      <c r="L35" s="42">
        <f t="shared" si="1"/>
        <v>1330272697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-379273124</v>
      </c>
      <c r="D37" s="57">
        <f aca="true" t="shared" si="2" ref="D37:L37">+D21-D35</f>
        <v>-316039128</v>
      </c>
      <c r="E37" s="58">
        <f t="shared" si="2"/>
        <v>-163713346</v>
      </c>
      <c r="F37" s="59">
        <f t="shared" si="2"/>
        <v>-351989933</v>
      </c>
      <c r="G37" s="57">
        <f t="shared" si="2"/>
        <v>-382750016</v>
      </c>
      <c r="H37" s="58">
        <f t="shared" si="2"/>
        <v>-382750016</v>
      </c>
      <c r="I37" s="60">
        <f t="shared" si="2"/>
        <v>-207138266</v>
      </c>
      <c r="J37" s="61">
        <f t="shared" si="2"/>
        <v>-403186802</v>
      </c>
      <c r="K37" s="57">
        <f t="shared" si="2"/>
        <v>-387095436</v>
      </c>
      <c r="L37" s="58">
        <f t="shared" si="2"/>
        <v>-290840694</v>
      </c>
    </row>
    <row r="38" spans="1:12" ht="21" customHeight="1">
      <c r="A38" s="62" t="s">
        <v>53</v>
      </c>
      <c r="B38" s="37" t="s">
        <v>54</v>
      </c>
      <c r="C38" s="4">
        <v>613651455</v>
      </c>
      <c r="D38" s="4">
        <v>756556999</v>
      </c>
      <c r="E38" s="7">
        <v>440228950</v>
      </c>
      <c r="F38" s="9">
        <v>480148198</v>
      </c>
      <c r="G38" s="4">
        <v>588446411</v>
      </c>
      <c r="H38" s="7">
        <v>588446411</v>
      </c>
      <c r="I38" s="10">
        <v>318276029</v>
      </c>
      <c r="J38" s="9">
        <v>424611262</v>
      </c>
      <c r="K38" s="4">
        <v>668683336</v>
      </c>
      <c r="L38" s="7">
        <v>578739750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234378331</v>
      </c>
      <c r="D41" s="69">
        <f aca="true" t="shared" si="3" ref="D41:L41">SUM(D37:D40)</f>
        <v>440517871</v>
      </c>
      <c r="E41" s="70">
        <f t="shared" si="3"/>
        <v>276515604</v>
      </c>
      <c r="F41" s="71">
        <f t="shared" si="3"/>
        <v>128158265</v>
      </c>
      <c r="G41" s="69">
        <f t="shared" si="3"/>
        <v>205696395</v>
      </c>
      <c r="H41" s="70">
        <f t="shared" si="3"/>
        <v>205696395</v>
      </c>
      <c r="I41" s="72">
        <f t="shared" si="3"/>
        <v>111137763</v>
      </c>
      <c r="J41" s="73">
        <f t="shared" si="3"/>
        <v>21424460</v>
      </c>
      <c r="K41" s="69">
        <f t="shared" si="3"/>
        <v>281587900</v>
      </c>
      <c r="L41" s="70">
        <f t="shared" si="3"/>
        <v>287899056</v>
      </c>
    </row>
    <row r="42" spans="1:12" ht="12.75">
      <c r="A42" s="28" t="s">
        <v>58</v>
      </c>
      <c r="B42" s="37"/>
      <c r="C42" s="63">
        <v>148072</v>
      </c>
      <c r="D42" s="63">
        <v>2895645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234230259</v>
      </c>
      <c r="D43" s="79">
        <f aca="true" t="shared" si="4" ref="D43:L43">+D41-D42</f>
        <v>437622226</v>
      </c>
      <c r="E43" s="80">
        <f t="shared" si="4"/>
        <v>276515604</v>
      </c>
      <c r="F43" s="81">
        <f t="shared" si="4"/>
        <v>128158265</v>
      </c>
      <c r="G43" s="79">
        <f t="shared" si="4"/>
        <v>205696395</v>
      </c>
      <c r="H43" s="80">
        <f t="shared" si="4"/>
        <v>205696395</v>
      </c>
      <c r="I43" s="82">
        <f t="shared" si="4"/>
        <v>111137763</v>
      </c>
      <c r="J43" s="83">
        <f t="shared" si="4"/>
        <v>21424460</v>
      </c>
      <c r="K43" s="79">
        <f t="shared" si="4"/>
        <v>281587900</v>
      </c>
      <c r="L43" s="80">
        <f t="shared" si="4"/>
        <v>287899056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234230259</v>
      </c>
      <c r="D45" s="69">
        <f aca="true" t="shared" si="5" ref="D45:L45">SUM(D43:D44)</f>
        <v>437622226</v>
      </c>
      <c r="E45" s="70">
        <f t="shared" si="5"/>
        <v>276515604</v>
      </c>
      <c r="F45" s="71">
        <f t="shared" si="5"/>
        <v>128158265</v>
      </c>
      <c r="G45" s="69">
        <f t="shared" si="5"/>
        <v>205696395</v>
      </c>
      <c r="H45" s="70">
        <f t="shared" si="5"/>
        <v>205696395</v>
      </c>
      <c r="I45" s="72">
        <f t="shared" si="5"/>
        <v>111137763</v>
      </c>
      <c r="J45" s="73">
        <f t="shared" si="5"/>
        <v>21424460</v>
      </c>
      <c r="K45" s="69">
        <f t="shared" si="5"/>
        <v>281587900</v>
      </c>
      <c r="L45" s="70">
        <f t="shared" si="5"/>
        <v>287899056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234230259</v>
      </c>
      <c r="D47" s="89">
        <f aca="true" t="shared" si="6" ref="D47:L47">SUM(D45:D46)</f>
        <v>437622226</v>
      </c>
      <c r="E47" s="90">
        <f t="shared" si="6"/>
        <v>276515604</v>
      </c>
      <c r="F47" s="91">
        <f t="shared" si="6"/>
        <v>128158265</v>
      </c>
      <c r="G47" s="89">
        <f t="shared" si="6"/>
        <v>205696395</v>
      </c>
      <c r="H47" s="92">
        <f t="shared" si="6"/>
        <v>205696395</v>
      </c>
      <c r="I47" s="93">
        <f t="shared" si="6"/>
        <v>111137763</v>
      </c>
      <c r="J47" s="94">
        <f t="shared" si="6"/>
        <v>21424460</v>
      </c>
      <c r="K47" s="89">
        <f t="shared" si="6"/>
        <v>281587900</v>
      </c>
      <c r="L47" s="95">
        <f t="shared" si="6"/>
        <v>287899056</v>
      </c>
    </row>
    <row r="48" spans="1:12" ht="12.75">
      <c r="A48" s="1" t="s">
        <v>104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105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106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107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108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109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110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111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112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88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14582826</v>
      </c>
      <c r="D5" s="4">
        <v>17218030</v>
      </c>
      <c r="E5" s="5">
        <v>21352424</v>
      </c>
      <c r="F5" s="6">
        <v>28254605</v>
      </c>
      <c r="G5" s="4">
        <v>28254506</v>
      </c>
      <c r="H5" s="7">
        <v>28254506</v>
      </c>
      <c r="I5" s="8">
        <v>28822403</v>
      </c>
      <c r="J5" s="6">
        <v>29932188</v>
      </c>
      <c r="K5" s="4">
        <v>31548528</v>
      </c>
      <c r="L5" s="7">
        <v>33250164</v>
      </c>
    </row>
    <row r="6" spans="1:12" ht="12.75">
      <c r="A6" s="28" t="s">
        <v>22</v>
      </c>
      <c r="B6" s="29" t="s">
        <v>21</v>
      </c>
      <c r="C6" s="4">
        <v>16394737</v>
      </c>
      <c r="D6" s="4">
        <v>19232654</v>
      </c>
      <c r="E6" s="7">
        <v>26423634</v>
      </c>
      <c r="F6" s="9">
        <v>25983014</v>
      </c>
      <c r="G6" s="4">
        <v>28770011</v>
      </c>
      <c r="H6" s="7">
        <v>28770011</v>
      </c>
      <c r="I6" s="30">
        <v>30260239</v>
      </c>
      <c r="J6" s="9">
        <v>34391016</v>
      </c>
      <c r="K6" s="4">
        <v>36248328</v>
      </c>
      <c r="L6" s="7">
        <v>38206728</v>
      </c>
    </row>
    <row r="7" spans="1:12" ht="12.75">
      <c r="A7" s="31" t="s">
        <v>23</v>
      </c>
      <c r="B7" s="29" t="s">
        <v>21</v>
      </c>
      <c r="C7" s="4">
        <v>0</v>
      </c>
      <c r="D7" s="4">
        <v>0</v>
      </c>
      <c r="E7" s="7">
        <v>0</v>
      </c>
      <c r="F7" s="9">
        <v>0</v>
      </c>
      <c r="G7" s="4">
        <v>0</v>
      </c>
      <c r="H7" s="7">
        <v>0</v>
      </c>
      <c r="I7" s="10">
        <v>0</v>
      </c>
      <c r="J7" s="9">
        <v>0</v>
      </c>
      <c r="K7" s="4">
        <v>0</v>
      </c>
      <c r="L7" s="7">
        <v>0</v>
      </c>
    </row>
    <row r="8" spans="1:12" ht="12.75">
      <c r="A8" s="31" t="s">
        <v>24</v>
      </c>
      <c r="B8" s="29" t="s">
        <v>21</v>
      </c>
      <c r="C8" s="4">
        <v>0</v>
      </c>
      <c r="D8" s="4">
        <v>0</v>
      </c>
      <c r="E8" s="7">
        <v>18755</v>
      </c>
      <c r="F8" s="9">
        <v>0</v>
      </c>
      <c r="G8" s="4">
        <v>0</v>
      </c>
      <c r="H8" s="7">
        <v>0</v>
      </c>
      <c r="I8" s="10">
        <v>6881</v>
      </c>
      <c r="J8" s="9">
        <v>0</v>
      </c>
      <c r="K8" s="4">
        <v>0</v>
      </c>
      <c r="L8" s="7">
        <v>0</v>
      </c>
    </row>
    <row r="9" spans="1:12" ht="12.75">
      <c r="A9" s="31" t="s">
        <v>25</v>
      </c>
      <c r="B9" s="29" t="s">
        <v>21</v>
      </c>
      <c r="C9" s="4">
        <v>4412505</v>
      </c>
      <c r="D9" s="4">
        <v>4759218</v>
      </c>
      <c r="E9" s="32">
        <v>665752</v>
      </c>
      <c r="F9" s="33">
        <v>2925870</v>
      </c>
      <c r="G9" s="34">
        <v>5274960</v>
      </c>
      <c r="H9" s="32">
        <v>5274960</v>
      </c>
      <c r="I9" s="35">
        <v>683905</v>
      </c>
      <c r="J9" s="36">
        <v>7460748</v>
      </c>
      <c r="K9" s="34">
        <v>7863624</v>
      </c>
      <c r="L9" s="32">
        <v>8288256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1551737</v>
      </c>
      <c r="D11" s="4">
        <v>1575232</v>
      </c>
      <c r="E11" s="7">
        <v>1269674</v>
      </c>
      <c r="F11" s="9">
        <v>9047504</v>
      </c>
      <c r="G11" s="4">
        <v>9047505</v>
      </c>
      <c r="H11" s="7">
        <v>9047505</v>
      </c>
      <c r="I11" s="10">
        <v>8033172</v>
      </c>
      <c r="J11" s="9">
        <v>9458556</v>
      </c>
      <c r="K11" s="4">
        <v>9969312</v>
      </c>
      <c r="L11" s="7">
        <v>10507656</v>
      </c>
    </row>
    <row r="12" spans="1:12" ht="12.75">
      <c r="A12" s="28" t="s">
        <v>27</v>
      </c>
      <c r="B12" s="37"/>
      <c r="C12" s="4">
        <v>3652476</v>
      </c>
      <c r="D12" s="4">
        <v>4538778</v>
      </c>
      <c r="E12" s="7">
        <v>4777607</v>
      </c>
      <c r="F12" s="9">
        <v>2441000</v>
      </c>
      <c r="G12" s="4">
        <v>2441001</v>
      </c>
      <c r="H12" s="7">
        <v>2441001</v>
      </c>
      <c r="I12" s="10">
        <v>5142970</v>
      </c>
      <c r="J12" s="9">
        <v>2567928</v>
      </c>
      <c r="K12" s="4">
        <v>2706600</v>
      </c>
      <c r="L12" s="7">
        <v>2852760</v>
      </c>
    </row>
    <row r="13" spans="1:12" ht="12.75">
      <c r="A13" s="28" t="s">
        <v>28</v>
      </c>
      <c r="B13" s="37"/>
      <c r="C13" s="4">
        <v>1400071</v>
      </c>
      <c r="D13" s="4">
        <v>1803688</v>
      </c>
      <c r="E13" s="7">
        <v>4555341</v>
      </c>
      <c r="F13" s="9">
        <v>1230258</v>
      </c>
      <c r="G13" s="4">
        <v>1300856</v>
      </c>
      <c r="H13" s="7">
        <v>1300856</v>
      </c>
      <c r="I13" s="10">
        <v>5155232</v>
      </c>
      <c r="J13" s="9">
        <v>1368504</v>
      </c>
      <c r="K13" s="4">
        <v>1442400</v>
      </c>
      <c r="L13" s="7">
        <v>1520292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940831</v>
      </c>
      <c r="D15" s="4">
        <v>472199</v>
      </c>
      <c r="E15" s="7">
        <v>2303332</v>
      </c>
      <c r="F15" s="9">
        <v>455363</v>
      </c>
      <c r="G15" s="4">
        <v>225721</v>
      </c>
      <c r="H15" s="7">
        <v>225721</v>
      </c>
      <c r="I15" s="10">
        <v>1166203</v>
      </c>
      <c r="J15" s="9">
        <v>259464</v>
      </c>
      <c r="K15" s="4">
        <v>273468</v>
      </c>
      <c r="L15" s="7">
        <v>288240</v>
      </c>
    </row>
    <row r="16" spans="1:12" ht="12.75">
      <c r="A16" s="28" t="s">
        <v>31</v>
      </c>
      <c r="B16" s="37"/>
      <c r="C16" s="4">
        <v>1864978</v>
      </c>
      <c r="D16" s="4">
        <v>2371155</v>
      </c>
      <c r="E16" s="7">
        <v>945365</v>
      </c>
      <c r="F16" s="9">
        <v>2630775</v>
      </c>
      <c r="G16" s="4">
        <v>2602213</v>
      </c>
      <c r="H16" s="7">
        <v>2602213</v>
      </c>
      <c r="I16" s="10">
        <v>989408</v>
      </c>
      <c r="J16" s="9">
        <v>2216532</v>
      </c>
      <c r="K16" s="4">
        <v>2336352</v>
      </c>
      <c r="L16" s="7">
        <v>2463156</v>
      </c>
    </row>
    <row r="17" spans="1:12" ht="12.75">
      <c r="A17" s="31" t="s">
        <v>32</v>
      </c>
      <c r="B17" s="29"/>
      <c r="C17" s="4">
        <v>0</v>
      </c>
      <c r="D17" s="4">
        <v>0</v>
      </c>
      <c r="E17" s="7">
        <v>0</v>
      </c>
      <c r="F17" s="9">
        <v>0</v>
      </c>
      <c r="G17" s="4">
        <v>0</v>
      </c>
      <c r="H17" s="7">
        <v>0</v>
      </c>
      <c r="I17" s="10">
        <v>0</v>
      </c>
      <c r="J17" s="9">
        <v>519996</v>
      </c>
      <c r="K17" s="4">
        <v>546996</v>
      </c>
      <c r="L17" s="7">
        <v>578004</v>
      </c>
    </row>
    <row r="18" spans="1:12" ht="12.75">
      <c r="A18" s="28" t="s">
        <v>33</v>
      </c>
      <c r="B18" s="37"/>
      <c r="C18" s="4">
        <v>157496076</v>
      </c>
      <c r="D18" s="4">
        <v>152226384</v>
      </c>
      <c r="E18" s="7">
        <v>165637241</v>
      </c>
      <c r="F18" s="9">
        <v>173745000</v>
      </c>
      <c r="G18" s="4">
        <v>176019083</v>
      </c>
      <c r="H18" s="7">
        <v>176019083</v>
      </c>
      <c r="I18" s="10">
        <v>147877920</v>
      </c>
      <c r="J18" s="9">
        <v>159791400</v>
      </c>
      <c r="K18" s="4">
        <v>165808860</v>
      </c>
      <c r="L18" s="7">
        <v>175632252</v>
      </c>
    </row>
    <row r="19" spans="1:12" ht="12.75">
      <c r="A19" s="28" t="s">
        <v>34</v>
      </c>
      <c r="B19" s="37" t="s">
        <v>21</v>
      </c>
      <c r="C19" s="4">
        <v>1289480</v>
      </c>
      <c r="D19" s="4">
        <v>1307740</v>
      </c>
      <c r="E19" s="32">
        <v>-438831</v>
      </c>
      <c r="F19" s="33">
        <v>29977220</v>
      </c>
      <c r="G19" s="34">
        <v>31001665</v>
      </c>
      <c r="H19" s="32">
        <v>31001665</v>
      </c>
      <c r="I19" s="35">
        <v>4872904</v>
      </c>
      <c r="J19" s="36">
        <v>30000984</v>
      </c>
      <c r="K19" s="34">
        <v>36118404</v>
      </c>
      <c r="L19" s="32">
        <v>43833064</v>
      </c>
    </row>
    <row r="20" spans="1:12" ht="12.75">
      <c r="A20" s="28" t="s">
        <v>35</v>
      </c>
      <c r="B20" s="37"/>
      <c r="C20" s="4">
        <v>0</v>
      </c>
      <c r="D20" s="4">
        <v>0</v>
      </c>
      <c r="E20" s="7">
        <v>-497278</v>
      </c>
      <c r="F20" s="9">
        <v>425749</v>
      </c>
      <c r="G20" s="4">
        <v>425749</v>
      </c>
      <c r="H20" s="38">
        <v>425749</v>
      </c>
      <c r="I20" s="10">
        <v>-1259009</v>
      </c>
      <c r="J20" s="9">
        <v>447888</v>
      </c>
      <c r="K20" s="4">
        <v>472080</v>
      </c>
      <c r="L20" s="7">
        <v>497568</v>
      </c>
    </row>
    <row r="21" spans="1:12" ht="20.25">
      <c r="A21" s="39" t="s">
        <v>36</v>
      </c>
      <c r="B21" s="40"/>
      <c r="C21" s="41">
        <f aca="true" t="shared" si="0" ref="C21:L21">SUM(C5:C20)</f>
        <v>203585717</v>
      </c>
      <c r="D21" s="41">
        <f t="shared" si="0"/>
        <v>205505078</v>
      </c>
      <c r="E21" s="42">
        <f t="shared" si="0"/>
        <v>227013016</v>
      </c>
      <c r="F21" s="43">
        <f t="shared" si="0"/>
        <v>277116358</v>
      </c>
      <c r="G21" s="41">
        <f t="shared" si="0"/>
        <v>285363270</v>
      </c>
      <c r="H21" s="44">
        <f t="shared" si="0"/>
        <v>285363270</v>
      </c>
      <c r="I21" s="45">
        <f t="shared" si="0"/>
        <v>231752228</v>
      </c>
      <c r="J21" s="46">
        <f t="shared" si="0"/>
        <v>278415204</v>
      </c>
      <c r="K21" s="41">
        <f t="shared" si="0"/>
        <v>295334952</v>
      </c>
      <c r="L21" s="42">
        <f t="shared" si="0"/>
        <v>317918140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70802984</v>
      </c>
      <c r="D24" s="4">
        <v>70480366</v>
      </c>
      <c r="E24" s="7">
        <v>78540091</v>
      </c>
      <c r="F24" s="8">
        <v>98540000</v>
      </c>
      <c r="G24" s="4">
        <v>99177276</v>
      </c>
      <c r="H24" s="30">
        <v>99177276</v>
      </c>
      <c r="I24" s="10">
        <v>98658955</v>
      </c>
      <c r="J24" s="9">
        <v>100011756</v>
      </c>
      <c r="K24" s="4">
        <v>105412308</v>
      </c>
      <c r="L24" s="7">
        <v>111104544</v>
      </c>
    </row>
    <row r="25" spans="1:12" ht="12.75">
      <c r="A25" s="31" t="s">
        <v>39</v>
      </c>
      <c r="B25" s="29"/>
      <c r="C25" s="4">
        <v>10791698</v>
      </c>
      <c r="D25" s="4">
        <v>10228972</v>
      </c>
      <c r="E25" s="7">
        <v>11985227</v>
      </c>
      <c r="F25" s="9">
        <v>12398000</v>
      </c>
      <c r="G25" s="4">
        <v>12602078</v>
      </c>
      <c r="H25" s="7">
        <v>12602078</v>
      </c>
      <c r="I25" s="10">
        <v>12027750</v>
      </c>
      <c r="J25" s="9">
        <v>12736296</v>
      </c>
      <c r="K25" s="4">
        <v>13424028</v>
      </c>
      <c r="L25" s="7">
        <v>14148960</v>
      </c>
    </row>
    <row r="26" spans="1:12" ht="12.75">
      <c r="A26" s="31" t="s">
        <v>40</v>
      </c>
      <c r="B26" s="29" t="s">
        <v>41</v>
      </c>
      <c r="C26" s="4">
        <v>6132625</v>
      </c>
      <c r="D26" s="4">
        <v>9185391</v>
      </c>
      <c r="E26" s="7">
        <v>-7501288</v>
      </c>
      <c r="F26" s="9">
        <v>7810991</v>
      </c>
      <c r="G26" s="4">
        <v>7810991</v>
      </c>
      <c r="H26" s="7">
        <v>7810991</v>
      </c>
      <c r="I26" s="10">
        <v>8755351</v>
      </c>
      <c r="J26" s="9">
        <v>1773288</v>
      </c>
      <c r="K26" s="4">
        <v>1869048</v>
      </c>
      <c r="L26" s="7">
        <v>1969968</v>
      </c>
    </row>
    <row r="27" spans="1:12" ht="12.75">
      <c r="A27" s="31" t="s">
        <v>42</v>
      </c>
      <c r="B27" s="29" t="s">
        <v>21</v>
      </c>
      <c r="C27" s="4">
        <v>26843182</v>
      </c>
      <c r="D27" s="4">
        <v>26956047</v>
      </c>
      <c r="E27" s="7">
        <v>32792841</v>
      </c>
      <c r="F27" s="8">
        <v>48897812</v>
      </c>
      <c r="G27" s="4">
        <v>48897811</v>
      </c>
      <c r="H27" s="30">
        <v>48897811</v>
      </c>
      <c r="I27" s="10">
        <v>41266505</v>
      </c>
      <c r="J27" s="9">
        <v>34497804</v>
      </c>
      <c r="K27" s="4">
        <v>36360648</v>
      </c>
      <c r="L27" s="7">
        <v>38324100</v>
      </c>
    </row>
    <row r="28" spans="1:12" ht="12.75">
      <c r="A28" s="31" t="s">
        <v>43</v>
      </c>
      <c r="B28" s="29"/>
      <c r="C28" s="4">
        <v>907467</v>
      </c>
      <c r="D28" s="4">
        <v>1205324</v>
      </c>
      <c r="E28" s="7">
        <v>1467984</v>
      </c>
      <c r="F28" s="9">
        <v>53200</v>
      </c>
      <c r="G28" s="4">
        <v>53200</v>
      </c>
      <c r="H28" s="7">
        <v>53200</v>
      </c>
      <c r="I28" s="10">
        <v>1816099</v>
      </c>
      <c r="J28" s="9">
        <v>55968</v>
      </c>
      <c r="K28" s="4">
        <v>58992</v>
      </c>
      <c r="L28" s="7">
        <v>62172</v>
      </c>
    </row>
    <row r="29" spans="1:12" ht="12.75">
      <c r="A29" s="31" t="s">
        <v>44</v>
      </c>
      <c r="B29" s="29" t="s">
        <v>21</v>
      </c>
      <c r="C29" s="4">
        <v>19064933</v>
      </c>
      <c r="D29" s="4">
        <v>21294712</v>
      </c>
      <c r="E29" s="7">
        <v>20023259</v>
      </c>
      <c r="F29" s="8">
        <v>26599079</v>
      </c>
      <c r="G29" s="4">
        <v>26599079</v>
      </c>
      <c r="H29" s="30">
        <v>26599079</v>
      </c>
      <c r="I29" s="10">
        <v>20820704</v>
      </c>
      <c r="J29" s="9">
        <v>30756516</v>
      </c>
      <c r="K29" s="4">
        <v>32417364</v>
      </c>
      <c r="L29" s="7">
        <v>34167900</v>
      </c>
    </row>
    <row r="30" spans="1:12" ht="12.75">
      <c r="A30" s="31" t="s">
        <v>45</v>
      </c>
      <c r="B30" s="29" t="s">
        <v>46</v>
      </c>
      <c r="C30" s="4">
        <v>5168375</v>
      </c>
      <c r="D30" s="4">
        <v>9619398</v>
      </c>
      <c r="E30" s="7">
        <v>912470</v>
      </c>
      <c r="F30" s="9">
        <v>3188310</v>
      </c>
      <c r="G30" s="4">
        <v>2324420</v>
      </c>
      <c r="H30" s="7">
        <v>2324420</v>
      </c>
      <c r="I30" s="10">
        <v>962569</v>
      </c>
      <c r="J30" s="9">
        <v>1704564</v>
      </c>
      <c r="K30" s="4">
        <v>1796604</v>
      </c>
      <c r="L30" s="7">
        <v>1893636</v>
      </c>
    </row>
    <row r="31" spans="1:12" ht="12.75">
      <c r="A31" s="31" t="s">
        <v>47</v>
      </c>
      <c r="B31" s="29"/>
      <c r="C31" s="4">
        <v>2730602</v>
      </c>
      <c r="D31" s="4">
        <v>2727340</v>
      </c>
      <c r="E31" s="7">
        <v>54336834</v>
      </c>
      <c r="F31" s="8">
        <v>82705286</v>
      </c>
      <c r="G31" s="4">
        <v>88419066</v>
      </c>
      <c r="H31" s="30">
        <v>88419066</v>
      </c>
      <c r="I31" s="10">
        <v>69279442</v>
      </c>
      <c r="J31" s="9">
        <v>47295096</v>
      </c>
      <c r="K31" s="4">
        <v>46810308</v>
      </c>
      <c r="L31" s="7">
        <v>49337184</v>
      </c>
    </row>
    <row r="32" spans="1:12" ht="12.75">
      <c r="A32" s="31" t="s">
        <v>33</v>
      </c>
      <c r="B32" s="29"/>
      <c r="C32" s="4">
        <v>23391531</v>
      </c>
      <c r="D32" s="4">
        <v>20205512</v>
      </c>
      <c r="E32" s="7">
        <v>232370</v>
      </c>
      <c r="F32" s="9">
        <v>0</v>
      </c>
      <c r="G32" s="4">
        <v>0</v>
      </c>
      <c r="H32" s="7">
        <v>0</v>
      </c>
      <c r="I32" s="10">
        <v>776110</v>
      </c>
      <c r="J32" s="9">
        <v>0</v>
      </c>
      <c r="K32" s="4">
        <v>0</v>
      </c>
      <c r="L32" s="7">
        <v>0</v>
      </c>
    </row>
    <row r="33" spans="1:12" ht="12.75">
      <c r="A33" s="31" t="s">
        <v>48</v>
      </c>
      <c r="B33" s="29" t="s">
        <v>49</v>
      </c>
      <c r="C33" s="4">
        <v>39836892</v>
      </c>
      <c r="D33" s="4">
        <v>52385255</v>
      </c>
      <c r="E33" s="7">
        <v>48606117</v>
      </c>
      <c r="F33" s="8">
        <v>53633131</v>
      </c>
      <c r="G33" s="4">
        <v>54596509</v>
      </c>
      <c r="H33" s="7">
        <v>54596509</v>
      </c>
      <c r="I33" s="10">
        <v>49580957</v>
      </c>
      <c r="J33" s="9">
        <v>54731520</v>
      </c>
      <c r="K33" s="4">
        <v>56316732</v>
      </c>
      <c r="L33" s="7">
        <v>59357904</v>
      </c>
    </row>
    <row r="34" spans="1:12" ht="12.75">
      <c r="A34" s="28" t="s">
        <v>50</v>
      </c>
      <c r="B34" s="37"/>
      <c r="C34" s="4">
        <v>0</v>
      </c>
      <c r="D34" s="4">
        <v>0</v>
      </c>
      <c r="E34" s="7">
        <v>0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205670289</v>
      </c>
      <c r="D35" s="41">
        <f aca="true" t="shared" si="1" ref="D35:L35">SUM(D24:D34)</f>
        <v>224288317</v>
      </c>
      <c r="E35" s="42">
        <f t="shared" si="1"/>
        <v>241395905</v>
      </c>
      <c r="F35" s="43">
        <f t="shared" si="1"/>
        <v>333825809</v>
      </c>
      <c r="G35" s="41">
        <f t="shared" si="1"/>
        <v>340480430</v>
      </c>
      <c r="H35" s="42">
        <f t="shared" si="1"/>
        <v>340480430</v>
      </c>
      <c r="I35" s="45">
        <f t="shared" si="1"/>
        <v>303944442</v>
      </c>
      <c r="J35" s="46">
        <f t="shared" si="1"/>
        <v>283562808</v>
      </c>
      <c r="K35" s="41">
        <f t="shared" si="1"/>
        <v>294466032</v>
      </c>
      <c r="L35" s="42">
        <f t="shared" si="1"/>
        <v>310366368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-2084572</v>
      </c>
      <c r="D37" s="57">
        <f aca="true" t="shared" si="2" ref="D37:L37">+D21-D35</f>
        <v>-18783239</v>
      </c>
      <c r="E37" s="58">
        <f t="shared" si="2"/>
        <v>-14382889</v>
      </c>
      <c r="F37" s="59">
        <f t="shared" si="2"/>
        <v>-56709451</v>
      </c>
      <c r="G37" s="57">
        <f t="shared" si="2"/>
        <v>-55117160</v>
      </c>
      <c r="H37" s="58">
        <f t="shared" si="2"/>
        <v>-55117160</v>
      </c>
      <c r="I37" s="60">
        <f t="shared" si="2"/>
        <v>-72192214</v>
      </c>
      <c r="J37" s="61">
        <f t="shared" si="2"/>
        <v>-5147604</v>
      </c>
      <c r="K37" s="57">
        <f t="shared" si="2"/>
        <v>868920</v>
      </c>
      <c r="L37" s="58">
        <f t="shared" si="2"/>
        <v>7551772</v>
      </c>
    </row>
    <row r="38" spans="1:12" ht="21" customHeight="1">
      <c r="A38" s="62" t="s">
        <v>53</v>
      </c>
      <c r="B38" s="37" t="s">
        <v>54</v>
      </c>
      <c r="C38" s="4">
        <v>33234491</v>
      </c>
      <c r="D38" s="4">
        <v>41386140</v>
      </c>
      <c r="E38" s="7">
        <v>73485242</v>
      </c>
      <c r="F38" s="9">
        <v>67795000</v>
      </c>
      <c r="G38" s="4">
        <v>69504662</v>
      </c>
      <c r="H38" s="7">
        <v>69504662</v>
      </c>
      <c r="I38" s="10">
        <v>85798495</v>
      </c>
      <c r="J38" s="9">
        <v>78305592</v>
      </c>
      <c r="K38" s="4">
        <v>73068144</v>
      </c>
      <c r="L38" s="7">
        <v>61954752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31149919</v>
      </c>
      <c r="D41" s="69">
        <f aca="true" t="shared" si="3" ref="D41:L41">SUM(D37:D40)</f>
        <v>22602901</v>
      </c>
      <c r="E41" s="70">
        <f t="shared" si="3"/>
        <v>59102353</v>
      </c>
      <c r="F41" s="71">
        <f t="shared" si="3"/>
        <v>11085549</v>
      </c>
      <c r="G41" s="69">
        <f t="shared" si="3"/>
        <v>14387502</v>
      </c>
      <c r="H41" s="70">
        <f t="shared" si="3"/>
        <v>14387502</v>
      </c>
      <c r="I41" s="72">
        <f t="shared" si="3"/>
        <v>13606281</v>
      </c>
      <c r="J41" s="73">
        <f t="shared" si="3"/>
        <v>73157988</v>
      </c>
      <c r="K41" s="69">
        <f t="shared" si="3"/>
        <v>73937064</v>
      </c>
      <c r="L41" s="70">
        <f t="shared" si="3"/>
        <v>69506524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31149919</v>
      </c>
      <c r="D43" s="79">
        <f aca="true" t="shared" si="4" ref="D43:L43">+D41-D42</f>
        <v>22602901</v>
      </c>
      <c r="E43" s="80">
        <f t="shared" si="4"/>
        <v>59102353</v>
      </c>
      <c r="F43" s="81">
        <f t="shared" si="4"/>
        <v>11085549</v>
      </c>
      <c r="G43" s="79">
        <f t="shared" si="4"/>
        <v>14387502</v>
      </c>
      <c r="H43" s="80">
        <f t="shared" si="4"/>
        <v>14387502</v>
      </c>
      <c r="I43" s="82">
        <f t="shared" si="4"/>
        <v>13606281</v>
      </c>
      <c r="J43" s="83">
        <f t="shared" si="4"/>
        <v>73157988</v>
      </c>
      <c r="K43" s="79">
        <f t="shared" si="4"/>
        <v>73937064</v>
      </c>
      <c r="L43" s="80">
        <f t="shared" si="4"/>
        <v>69506524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31149919</v>
      </c>
      <c r="D45" s="69">
        <f aca="true" t="shared" si="5" ref="D45:L45">SUM(D43:D44)</f>
        <v>22602901</v>
      </c>
      <c r="E45" s="70">
        <f t="shared" si="5"/>
        <v>59102353</v>
      </c>
      <c r="F45" s="71">
        <f t="shared" si="5"/>
        <v>11085549</v>
      </c>
      <c r="G45" s="69">
        <f t="shared" si="5"/>
        <v>14387502</v>
      </c>
      <c r="H45" s="70">
        <f t="shared" si="5"/>
        <v>14387502</v>
      </c>
      <c r="I45" s="72">
        <f t="shared" si="5"/>
        <v>13606281</v>
      </c>
      <c r="J45" s="73">
        <f t="shared" si="5"/>
        <v>73157988</v>
      </c>
      <c r="K45" s="69">
        <f t="shared" si="5"/>
        <v>73937064</v>
      </c>
      <c r="L45" s="70">
        <f t="shared" si="5"/>
        <v>69506524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31149919</v>
      </c>
      <c r="D47" s="89">
        <f aca="true" t="shared" si="6" ref="D47:L47">SUM(D45:D46)</f>
        <v>22602901</v>
      </c>
      <c r="E47" s="90">
        <f t="shared" si="6"/>
        <v>59102353</v>
      </c>
      <c r="F47" s="91">
        <f t="shared" si="6"/>
        <v>11085549</v>
      </c>
      <c r="G47" s="89">
        <f t="shared" si="6"/>
        <v>14387502</v>
      </c>
      <c r="H47" s="92">
        <f t="shared" si="6"/>
        <v>14387502</v>
      </c>
      <c r="I47" s="93">
        <f t="shared" si="6"/>
        <v>13606281</v>
      </c>
      <c r="J47" s="94">
        <f t="shared" si="6"/>
        <v>73157988</v>
      </c>
      <c r="K47" s="89">
        <f t="shared" si="6"/>
        <v>73937064</v>
      </c>
      <c r="L47" s="95">
        <f t="shared" si="6"/>
        <v>69506524</v>
      </c>
    </row>
    <row r="48" spans="1:12" ht="12.75">
      <c r="A48" s="1" t="s">
        <v>104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105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106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107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108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109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110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111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112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89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4654048</v>
      </c>
      <c r="D5" s="4">
        <v>5192247</v>
      </c>
      <c r="E5" s="5">
        <v>5996567</v>
      </c>
      <c r="F5" s="6">
        <v>8146651</v>
      </c>
      <c r="G5" s="4">
        <v>8246650</v>
      </c>
      <c r="H5" s="7">
        <v>8246650</v>
      </c>
      <c r="I5" s="8">
        <v>13438943</v>
      </c>
      <c r="J5" s="6">
        <v>8535639</v>
      </c>
      <c r="K5" s="4">
        <v>9047778</v>
      </c>
      <c r="L5" s="7">
        <v>9590645</v>
      </c>
    </row>
    <row r="6" spans="1:12" ht="12.75">
      <c r="A6" s="28" t="s">
        <v>22</v>
      </c>
      <c r="B6" s="29" t="s">
        <v>21</v>
      </c>
      <c r="C6" s="4">
        <v>28096593</v>
      </c>
      <c r="D6" s="4">
        <v>34091619</v>
      </c>
      <c r="E6" s="7">
        <v>31861360</v>
      </c>
      <c r="F6" s="9">
        <v>41712079</v>
      </c>
      <c r="G6" s="4">
        <v>41712079</v>
      </c>
      <c r="H6" s="7">
        <v>41712079</v>
      </c>
      <c r="I6" s="30">
        <v>33059223</v>
      </c>
      <c r="J6" s="9">
        <v>40910735</v>
      </c>
      <c r="K6" s="4">
        <v>43365380</v>
      </c>
      <c r="L6" s="7">
        <v>45967303</v>
      </c>
    </row>
    <row r="7" spans="1:12" ht="12.75">
      <c r="A7" s="31" t="s">
        <v>23</v>
      </c>
      <c r="B7" s="29" t="s">
        <v>21</v>
      </c>
      <c r="C7" s="4">
        <v>0</v>
      </c>
      <c r="D7" s="4">
        <v>0</v>
      </c>
      <c r="E7" s="7">
        <v>0</v>
      </c>
      <c r="F7" s="9">
        <v>0</v>
      </c>
      <c r="G7" s="4">
        <v>0</v>
      </c>
      <c r="H7" s="7">
        <v>0</v>
      </c>
      <c r="I7" s="10">
        <v>0</v>
      </c>
      <c r="J7" s="9">
        <v>0</v>
      </c>
      <c r="K7" s="4">
        <v>0</v>
      </c>
      <c r="L7" s="7">
        <v>0</v>
      </c>
    </row>
    <row r="8" spans="1:12" ht="12.75">
      <c r="A8" s="31" t="s">
        <v>24</v>
      </c>
      <c r="B8" s="29" t="s">
        <v>21</v>
      </c>
      <c r="C8" s="4">
        <v>0</v>
      </c>
      <c r="D8" s="4">
        <v>0</v>
      </c>
      <c r="E8" s="7">
        <v>0</v>
      </c>
      <c r="F8" s="9">
        <v>0</v>
      </c>
      <c r="G8" s="4">
        <v>0</v>
      </c>
      <c r="H8" s="7">
        <v>0</v>
      </c>
      <c r="I8" s="10">
        <v>0</v>
      </c>
      <c r="J8" s="9">
        <v>0</v>
      </c>
      <c r="K8" s="4">
        <v>0</v>
      </c>
      <c r="L8" s="7">
        <v>0</v>
      </c>
    </row>
    <row r="9" spans="1:12" ht="12.75">
      <c r="A9" s="31" t="s">
        <v>25</v>
      </c>
      <c r="B9" s="29" t="s">
        <v>21</v>
      </c>
      <c r="C9" s="4">
        <v>2799530</v>
      </c>
      <c r="D9" s="4">
        <v>9085029</v>
      </c>
      <c r="E9" s="32">
        <v>10118929</v>
      </c>
      <c r="F9" s="33">
        <v>9101160</v>
      </c>
      <c r="G9" s="34">
        <v>9101160</v>
      </c>
      <c r="H9" s="32">
        <v>9101160</v>
      </c>
      <c r="I9" s="35">
        <v>11477747</v>
      </c>
      <c r="J9" s="36">
        <v>9647230</v>
      </c>
      <c r="K9" s="34">
        <v>10226064</v>
      </c>
      <c r="L9" s="32">
        <v>10839628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756418</v>
      </c>
      <c r="D11" s="4">
        <v>503341</v>
      </c>
      <c r="E11" s="7">
        <v>108183</v>
      </c>
      <c r="F11" s="9">
        <v>95294</v>
      </c>
      <c r="G11" s="4">
        <v>109894</v>
      </c>
      <c r="H11" s="7">
        <v>109894</v>
      </c>
      <c r="I11" s="10">
        <v>831419</v>
      </c>
      <c r="J11" s="9">
        <v>116487</v>
      </c>
      <c r="K11" s="4">
        <v>123476</v>
      </c>
      <c r="L11" s="7">
        <v>130884</v>
      </c>
    </row>
    <row r="12" spans="1:12" ht="12.75">
      <c r="A12" s="28" t="s">
        <v>27</v>
      </c>
      <c r="B12" s="37"/>
      <c r="C12" s="4">
        <v>13913370</v>
      </c>
      <c r="D12" s="4">
        <v>18020973</v>
      </c>
      <c r="E12" s="7">
        <v>20576605</v>
      </c>
      <c r="F12" s="9">
        <v>15000000</v>
      </c>
      <c r="G12" s="4">
        <v>15000000</v>
      </c>
      <c r="H12" s="7">
        <v>15000000</v>
      </c>
      <c r="I12" s="10">
        <v>21702912</v>
      </c>
      <c r="J12" s="9">
        <v>16500000</v>
      </c>
      <c r="K12" s="4">
        <v>16854000</v>
      </c>
      <c r="L12" s="7">
        <v>17865240</v>
      </c>
    </row>
    <row r="13" spans="1:12" ht="12.75">
      <c r="A13" s="28" t="s">
        <v>28</v>
      </c>
      <c r="B13" s="37"/>
      <c r="C13" s="4">
        <v>2493926</v>
      </c>
      <c r="D13" s="4">
        <v>2905826</v>
      </c>
      <c r="E13" s="7">
        <v>3204240</v>
      </c>
      <c r="F13" s="9">
        <v>2226000</v>
      </c>
      <c r="G13" s="4">
        <v>2266000</v>
      </c>
      <c r="H13" s="7">
        <v>2266000</v>
      </c>
      <c r="I13" s="10">
        <v>2375747</v>
      </c>
      <c r="J13" s="9">
        <v>2401960</v>
      </c>
      <c r="K13" s="4">
        <v>2546078</v>
      </c>
      <c r="L13" s="7">
        <v>2698843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323934</v>
      </c>
      <c r="D15" s="4">
        <v>158694</v>
      </c>
      <c r="E15" s="7">
        <v>410879</v>
      </c>
      <c r="F15" s="9">
        <v>57240</v>
      </c>
      <c r="G15" s="4">
        <v>158239</v>
      </c>
      <c r="H15" s="7">
        <v>158239</v>
      </c>
      <c r="I15" s="10">
        <v>57439</v>
      </c>
      <c r="J15" s="9">
        <v>167733</v>
      </c>
      <c r="K15" s="4">
        <v>177797</v>
      </c>
      <c r="L15" s="7">
        <v>188465</v>
      </c>
    </row>
    <row r="16" spans="1:12" ht="12.75">
      <c r="A16" s="28" t="s">
        <v>31</v>
      </c>
      <c r="B16" s="37"/>
      <c r="C16" s="4">
        <v>1085309</v>
      </c>
      <c r="D16" s="4">
        <v>1108892</v>
      </c>
      <c r="E16" s="7">
        <v>1295286</v>
      </c>
      <c r="F16" s="9">
        <v>1119254</v>
      </c>
      <c r="G16" s="4">
        <v>1121254</v>
      </c>
      <c r="H16" s="7">
        <v>1121254</v>
      </c>
      <c r="I16" s="10">
        <v>1243087</v>
      </c>
      <c r="J16" s="9">
        <v>1188529</v>
      </c>
      <c r="K16" s="4">
        <v>1259841</v>
      </c>
      <c r="L16" s="7">
        <v>1335432</v>
      </c>
    </row>
    <row r="17" spans="1:12" ht="12.75">
      <c r="A17" s="31" t="s">
        <v>32</v>
      </c>
      <c r="B17" s="29"/>
      <c r="C17" s="4">
        <v>1080331</v>
      </c>
      <c r="D17" s="4">
        <v>1137797</v>
      </c>
      <c r="E17" s="7">
        <v>975474</v>
      </c>
      <c r="F17" s="9">
        <v>842700</v>
      </c>
      <c r="G17" s="4">
        <v>942700</v>
      </c>
      <c r="H17" s="7">
        <v>942700</v>
      </c>
      <c r="I17" s="10">
        <v>1053937</v>
      </c>
      <c r="J17" s="9">
        <v>999262</v>
      </c>
      <c r="K17" s="4">
        <v>1059218</v>
      </c>
      <c r="L17" s="7">
        <v>1122771</v>
      </c>
    </row>
    <row r="18" spans="1:12" ht="12.75">
      <c r="A18" s="28" t="s">
        <v>33</v>
      </c>
      <c r="B18" s="37"/>
      <c r="C18" s="4">
        <v>149152333</v>
      </c>
      <c r="D18" s="4">
        <v>140468439</v>
      </c>
      <c r="E18" s="7">
        <v>143814381</v>
      </c>
      <c r="F18" s="9">
        <v>144317750</v>
      </c>
      <c r="G18" s="4">
        <v>144317750</v>
      </c>
      <c r="H18" s="7">
        <v>144317750</v>
      </c>
      <c r="I18" s="10">
        <v>144317750</v>
      </c>
      <c r="J18" s="9">
        <v>157443250</v>
      </c>
      <c r="K18" s="4">
        <v>163775300</v>
      </c>
      <c r="L18" s="7">
        <v>173391700</v>
      </c>
    </row>
    <row r="19" spans="1:12" ht="12.75">
      <c r="A19" s="28" t="s">
        <v>34</v>
      </c>
      <c r="B19" s="37" t="s">
        <v>21</v>
      </c>
      <c r="C19" s="4">
        <v>6091972</v>
      </c>
      <c r="D19" s="4">
        <v>4702784</v>
      </c>
      <c r="E19" s="32">
        <v>7131634</v>
      </c>
      <c r="F19" s="33">
        <v>1585931</v>
      </c>
      <c r="G19" s="34">
        <v>4803062</v>
      </c>
      <c r="H19" s="32">
        <v>4803062</v>
      </c>
      <c r="I19" s="35">
        <v>17984937</v>
      </c>
      <c r="J19" s="36">
        <v>1856517</v>
      </c>
      <c r="K19" s="34">
        <v>1967908</v>
      </c>
      <c r="L19" s="32">
        <v>2085982</v>
      </c>
    </row>
    <row r="20" spans="1:12" ht="12.75">
      <c r="A20" s="28" t="s">
        <v>35</v>
      </c>
      <c r="B20" s="37"/>
      <c r="C20" s="4">
        <v>0</v>
      </c>
      <c r="D20" s="4">
        <v>0</v>
      </c>
      <c r="E20" s="7">
        <v>0</v>
      </c>
      <c r="F20" s="9">
        <v>0</v>
      </c>
      <c r="G20" s="4">
        <v>0</v>
      </c>
      <c r="H20" s="38">
        <v>0</v>
      </c>
      <c r="I20" s="10">
        <v>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210447764</v>
      </c>
      <c r="D21" s="41">
        <f t="shared" si="0"/>
        <v>217375641</v>
      </c>
      <c r="E21" s="42">
        <f t="shared" si="0"/>
        <v>225493538</v>
      </c>
      <c r="F21" s="43">
        <f t="shared" si="0"/>
        <v>224204059</v>
      </c>
      <c r="G21" s="41">
        <f t="shared" si="0"/>
        <v>227778788</v>
      </c>
      <c r="H21" s="44">
        <f t="shared" si="0"/>
        <v>227778788</v>
      </c>
      <c r="I21" s="45">
        <f t="shared" si="0"/>
        <v>247543141</v>
      </c>
      <c r="J21" s="46">
        <f t="shared" si="0"/>
        <v>239767342</v>
      </c>
      <c r="K21" s="41">
        <f t="shared" si="0"/>
        <v>250402840</v>
      </c>
      <c r="L21" s="42">
        <f t="shared" si="0"/>
        <v>265216893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62172862</v>
      </c>
      <c r="D24" s="4">
        <v>71966722</v>
      </c>
      <c r="E24" s="7">
        <v>78697557</v>
      </c>
      <c r="F24" s="8">
        <v>87122255</v>
      </c>
      <c r="G24" s="4">
        <v>85235662</v>
      </c>
      <c r="H24" s="30">
        <v>85235662</v>
      </c>
      <c r="I24" s="10">
        <v>83339232</v>
      </c>
      <c r="J24" s="9">
        <v>88932041</v>
      </c>
      <c r="K24" s="4">
        <v>94088523</v>
      </c>
      <c r="L24" s="7">
        <v>99105608</v>
      </c>
    </row>
    <row r="25" spans="1:12" ht="12.75">
      <c r="A25" s="31" t="s">
        <v>39</v>
      </c>
      <c r="B25" s="29"/>
      <c r="C25" s="4">
        <v>11063818</v>
      </c>
      <c r="D25" s="4">
        <v>10735607</v>
      </c>
      <c r="E25" s="7">
        <v>11704078</v>
      </c>
      <c r="F25" s="9">
        <v>13355430</v>
      </c>
      <c r="G25" s="4">
        <v>12955431</v>
      </c>
      <c r="H25" s="7">
        <v>12955431</v>
      </c>
      <c r="I25" s="10">
        <v>12243670</v>
      </c>
      <c r="J25" s="9">
        <v>13521583</v>
      </c>
      <c r="K25" s="4">
        <v>14224705</v>
      </c>
      <c r="L25" s="7">
        <v>14964389</v>
      </c>
    </row>
    <row r="26" spans="1:12" ht="12.75">
      <c r="A26" s="31" t="s">
        <v>40</v>
      </c>
      <c r="B26" s="29" t="s">
        <v>41</v>
      </c>
      <c r="C26" s="4">
        <v>4240969</v>
      </c>
      <c r="D26" s="4">
        <v>5028954</v>
      </c>
      <c r="E26" s="7">
        <v>6347979</v>
      </c>
      <c r="F26" s="9">
        <v>4962967</v>
      </c>
      <c r="G26" s="4">
        <v>5962966</v>
      </c>
      <c r="H26" s="7">
        <v>5962966</v>
      </c>
      <c r="I26" s="10">
        <v>8762807</v>
      </c>
      <c r="J26" s="9">
        <v>7500000</v>
      </c>
      <c r="K26" s="4">
        <v>11134368</v>
      </c>
      <c r="L26" s="7">
        <v>11713356</v>
      </c>
    </row>
    <row r="27" spans="1:12" ht="12.75">
      <c r="A27" s="31" t="s">
        <v>42</v>
      </c>
      <c r="B27" s="29" t="s">
        <v>21</v>
      </c>
      <c r="C27" s="4">
        <v>18154451</v>
      </c>
      <c r="D27" s="4">
        <v>19675522</v>
      </c>
      <c r="E27" s="7">
        <v>21933092</v>
      </c>
      <c r="F27" s="8">
        <v>22289590</v>
      </c>
      <c r="G27" s="4">
        <v>20271862</v>
      </c>
      <c r="H27" s="30">
        <v>20271862</v>
      </c>
      <c r="I27" s="10">
        <v>19218343</v>
      </c>
      <c r="J27" s="9">
        <v>21058412</v>
      </c>
      <c r="K27" s="4">
        <v>22153451</v>
      </c>
      <c r="L27" s="7">
        <v>23305430</v>
      </c>
    </row>
    <row r="28" spans="1:12" ht="12.75">
      <c r="A28" s="31" t="s">
        <v>43</v>
      </c>
      <c r="B28" s="29"/>
      <c r="C28" s="4">
        <v>2529996</v>
      </c>
      <c r="D28" s="4">
        <v>2823728</v>
      </c>
      <c r="E28" s="7">
        <v>1472666</v>
      </c>
      <c r="F28" s="9">
        <v>3163385</v>
      </c>
      <c r="G28" s="4">
        <v>3015748</v>
      </c>
      <c r="H28" s="7">
        <v>3015748</v>
      </c>
      <c r="I28" s="10">
        <v>2694014</v>
      </c>
      <c r="J28" s="9">
        <v>3132760</v>
      </c>
      <c r="K28" s="4">
        <v>3295662</v>
      </c>
      <c r="L28" s="7">
        <v>3467037</v>
      </c>
    </row>
    <row r="29" spans="1:12" ht="12.75">
      <c r="A29" s="31" t="s">
        <v>44</v>
      </c>
      <c r="B29" s="29" t="s">
        <v>21</v>
      </c>
      <c r="C29" s="4">
        <v>23771063</v>
      </c>
      <c r="D29" s="4">
        <v>32542610</v>
      </c>
      <c r="E29" s="7">
        <v>25599341</v>
      </c>
      <c r="F29" s="8">
        <v>34506416</v>
      </c>
      <c r="G29" s="4">
        <v>35690734</v>
      </c>
      <c r="H29" s="30">
        <v>35690734</v>
      </c>
      <c r="I29" s="10">
        <v>33393649</v>
      </c>
      <c r="J29" s="9">
        <v>36750000</v>
      </c>
      <c r="K29" s="4">
        <v>38661000</v>
      </c>
      <c r="L29" s="7">
        <v>40671372</v>
      </c>
    </row>
    <row r="30" spans="1:12" ht="12.75">
      <c r="A30" s="31" t="s">
        <v>45</v>
      </c>
      <c r="B30" s="29" t="s">
        <v>46</v>
      </c>
      <c r="C30" s="4">
        <v>0</v>
      </c>
      <c r="D30" s="4">
        <v>0</v>
      </c>
      <c r="E30" s="7">
        <v>8486425</v>
      </c>
      <c r="F30" s="9">
        <v>13179451</v>
      </c>
      <c r="G30" s="4">
        <v>14223216</v>
      </c>
      <c r="H30" s="7">
        <v>14223216</v>
      </c>
      <c r="I30" s="10">
        <v>11021554</v>
      </c>
      <c r="J30" s="9">
        <v>14510677</v>
      </c>
      <c r="K30" s="4">
        <v>15541914</v>
      </c>
      <c r="L30" s="7">
        <v>16350100</v>
      </c>
    </row>
    <row r="31" spans="1:12" ht="12.75">
      <c r="A31" s="31" t="s">
        <v>47</v>
      </c>
      <c r="B31" s="29"/>
      <c r="C31" s="4">
        <v>21179912</v>
      </c>
      <c r="D31" s="4">
        <v>22477189</v>
      </c>
      <c r="E31" s="7">
        <v>20205899</v>
      </c>
      <c r="F31" s="8">
        <v>28298148</v>
      </c>
      <c r="G31" s="4">
        <v>33312165</v>
      </c>
      <c r="H31" s="30">
        <v>33312165</v>
      </c>
      <c r="I31" s="10">
        <v>28657855</v>
      </c>
      <c r="J31" s="9">
        <v>35505335</v>
      </c>
      <c r="K31" s="4">
        <v>36749420</v>
      </c>
      <c r="L31" s="7">
        <v>38726392</v>
      </c>
    </row>
    <row r="32" spans="1:12" ht="12.75">
      <c r="A32" s="31" t="s">
        <v>33</v>
      </c>
      <c r="B32" s="29"/>
      <c r="C32" s="4">
        <v>0</v>
      </c>
      <c r="D32" s="4">
        <v>210000</v>
      </c>
      <c r="E32" s="7">
        <v>0</v>
      </c>
      <c r="F32" s="9">
        <v>290000</v>
      </c>
      <c r="G32" s="4">
        <v>586000</v>
      </c>
      <c r="H32" s="7">
        <v>586000</v>
      </c>
      <c r="I32" s="10">
        <v>550000</v>
      </c>
      <c r="J32" s="9">
        <v>908737</v>
      </c>
      <c r="K32" s="4">
        <v>640392</v>
      </c>
      <c r="L32" s="7">
        <v>673693</v>
      </c>
    </row>
    <row r="33" spans="1:12" ht="12.75">
      <c r="A33" s="31" t="s">
        <v>48</v>
      </c>
      <c r="B33" s="29" t="s">
        <v>49</v>
      </c>
      <c r="C33" s="4">
        <v>29067527</v>
      </c>
      <c r="D33" s="4">
        <v>31724523</v>
      </c>
      <c r="E33" s="7">
        <v>21514398</v>
      </c>
      <c r="F33" s="8">
        <v>29096599</v>
      </c>
      <c r="G33" s="4">
        <v>29934694</v>
      </c>
      <c r="H33" s="7">
        <v>29934694</v>
      </c>
      <c r="I33" s="10">
        <v>26976766</v>
      </c>
      <c r="J33" s="9">
        <v>29774248</v>
      </c>
      <c r="K33" s="4">
        <v>30936830</v>
      </c>
      <c r="L33" s="7">
        <v>32591342</v>
      </c>
    </row>
    <row r="34" spans="1:12" ht="12.75">
      <c r="A34" s="28" t="s">
        <v>50</v>
      </c>
      <c r="B34" s="37"/>
      <c r="C34" s="4">
        <v>290300</v>
      </c>
      <c r="D34" s="4">
        <v>158050</v>
      </c>
      <c r="E34" s="7">
        <v>2454594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172470898</v>
      </c>
      <c r="D35" s="41">
        <f aca="true" t="shared" si="1" ref="D35:L35">SUM(D24:D34)</f>
        <v>197342905</v>
      </c>
      <c r="E35" s="42">
        <f t="shared" si="1"/>
        <v>198416029</v>
      </c>
      <c r="F35" s="43">
        <f t="shared" si="1"/>
        <v>236264241</v>
      </c>
      <c r="G35" s="41">
        <f t="shared" si="1"/>
        <v>241188478</v>
      </c>
      <c r="H35" s="42">
        <f t="shared" si="1"/>
        <v>241188478</v>
      </c>
      <c r="I35" s="45">
        <f t="shared" si="1"/>
        <v>226857890</v>
      </c>
      <c r="J35" s="46">
        <f t="shared" si="1"/>
        <v>251593793</v>
      </c>
      <c r="K35" s="41">
        <f t="shared" si="1"/>
        <v>267426265</v>
      </c>
      <c r="L35" s="42">
        <f t="shared" si="1"/>
        <v>281568719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37976866</v>
      </c>
      <c r="D37" s="57">
        <f aca="true" t="shared" si="2" ref="D37:L37">+D21-D35</f>
        <v>20032736</v>
      </c>
      <c r="E37" s="58">
        <f t="shared" si="2"/>
        <v>27077509</v>
      </c>
      <c r="F37" s="59">
        <f t="shared" si="2"/>
        <v>-12060182</v>
      </c>
      <c r="G37" s="57">
        <f t="shared" si="2"/>
        <v>-13409690</v>
      </c>
      <c r="H37" s="58">
        <f t="shared" si="2"/>
        <v>-13409690</v>
      </c>
      <c r="I37" s="60">
        <f t="shared" si="2"/>
        <v>20685251</v>
      </c>
      <c r="J37" s="61">
        <f t="shared" si="2"/>
        <v>-11826451</v>
      </c>
      <c r="K37" s="57">
        <f t="shared" si="2"/>
        <v>-17023425</v>
      </c>
      <c r="L37" s="58">
        <f t="shared" si="2"/>
        <v>-16351826</v>
      </c>
    </row>
    <row r="38" spans="1:12" ht="21" customHeight="1">
      <c r="A38" s="62" t="s">
        <v>53</v>
      </c>
      <c r="B38" s="37" t="s">
        <v>54</v>
      </c>
      <c r="C38" s="4">
        <v>31955778</v>
      </c>
      <c r="D38" s="4">
        <v>33683561</v>
      </c>
      <c r="E38" s="7">
        <v>34159009</v>
      </c>
      <c r="F38" s="9">
        <v>44850250</v>
      </c>
      <c r="G38" s="4">
        <v>48528250</v>
      </c>
      <c r="H38" s="7">
        <v>48528250</v>
      </c>
      <c r="I38" s="10">
        <v>48032760</v>
      </c>
      <c r="J38" s="9">
        <v>39760750</v>
      </c>
      <c r="K38" s="4">
        <v>42857700</v>
      </c>
      <c r="L38" s="7">
        <v>46518300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82926</v>
      </c>
      <c r="D40" s="4">
        <v>0</v>
      </c>
      <c r="E40" s="7">
        <v>18742</v>
      </c>
      <c r="F40" s="64">
        <v>1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70015570</v>
      </c>
      <c r="D41" s="69">
        <f aca="true" t="shared" si="3" ref="D41:L41">SUM(D37:D40)</f>
        <v>53716297</v>
      </c>
      <c r="E41" s="70">
        <f t="shared" si="3"/>
        <v>61255260</v>
      </c>
      <c r="F41" s="71">
        <f t="shared" si="3"/>
        <v>32790069</v>
      </c>
      <c r="G41" s="69">
        <f t="shared" si="3"/>
        <v>35118560</v>
      </c>
      <c r="H41" s="70">
        <f t="shared" si="3"/>
        <v>35118560</v>
      </c>
      <c r="I41" s="72">
        <f t="shared" si="3"/>
        <v>68718011</v>
      </c>
      <c r="J41" s="73">
        <f t="shared" si="3"/>
        <v>27934299</v>
      </c>
      <c r="K41" s="69">
        <f t="shared" si="3"/>
        <v>25834275</v>
      </c>
      <c r="L41" s="70">
        <f t="shared" si="3"/>
        <v>30166474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70015570</v>
      </c>
      <c r="D43" s="79">
        <f aca="true" t="shared" si="4" ref="D43:L43">+D41-D42</f>
        <v>53716297</v>
      </c>
      <c r="E43" s="80">
        <f t="shared" si="4"/>
        <v>61255260</v>
      </c>
      <c r="F43" s="81">
        <f t="shared" si="4"/>
        <v>32790069</v>
      </c>
      <c r="G43" s="79">
        <f t="shared" si="4"/>
        <v>35118560</v>
      </c>
      <c r="H43" s="80">
        <f t="shared" si="4"/>
        <v>35118560</v>
      </c>
      <c r="I43" s="82">
        <f t="shared" si="4"/>
        <v>68718011</v>
      </c>
      <c r="J43" s="83">
        <f t="shared" si="4"/>
        <v>27934299</v>
      </c>
      <c r="K43" s="79">
        <f t="shared" si="4"/>
        <v>25834275</v>
      </c>
      <c r="L43" s="80">
        <f t="shared" si="4"/>
        <v>30166474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70015570</v>
      </c>
      <c r="D45" s="69">
        <f aca="true" t="shared" si="5" ref="D45:L45">SUM(D43:D44)</f>
        <v>53716297</v>
      </c>
      <c r="E45" s="70">
        <f t="shared" si="5"/>
        <v>61255260</v>
      </c>
      <c r="F45" s="71">
        <f t="shared" si="5"/>
        <v>32790069</v>
      </c>
      <c r="G45" s="69">
        <f t="shared" si="5"/>
        <v>35118560</v>
      </c>
      <c r="H45" s="70">
        <f t="shared" si="5"/>
        <v>35118560</v>
      </c>
      <c r="I45" s="72">
        <f t="shared" si="5"/>
        <v>68718011</v>
      </c>
      <c r="J45" s="73">
        <f t="shared" si="5"/>
        <v>27934299</v>
      </c>
      <c r="K45" s="69">
        <f t="shared" si="5"/>
        <v>25834275</v>
      </c>
      <c r="L45" s="70">
        <f t="shared" si="5"/>
        <v>30166474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70015570</v>
      </c>
      <c r="D47" s="89">
        <f aca="true" t="shared" si="6" ref="D47:L47">SUM(D45:D46)</f>
        <v>53716297</v>
      </c>
      <c r="E47" s="90">
        <f t="shared" si="6"/>
        <v>61255260</v>
      </c>
      <c r="F47" s="91">
        <f t="shared" si="6"/>
        <v>32790069</v>
      </c>
      <c r="G47" s="89">
        <f t="shared" si="6"/>
        <v>35118560</v>
      </c>
      <c r="H47" s="92">
        <f t="shared" si="6"/>
        <v>35118560</v>
      </c>
      <c r="I47" s="93">
        <f t="shared" si="6"/>
        <v>68718011</v>
      </c>
      <c r="J47" s="94">
        <f t="shared" si="6"/>
        <v>27934299</v>
      </c>
      <c r="K47" s="89">
        <f t="shared" si="6"/>
        <v>25834275</v>
      </c>
      <c r="L47" s="95">
        <f t="shared" si="6"/>
        <v>30166474</v>
      </c>
    </row>
    <row r="48" spans="1:12" ht="12.75">
      <c r="A48" s="1" t="s">
        <v>104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105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106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107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108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109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110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111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112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90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0</v>
      </c>
      <c r="D5" s="4">
        <v>18661347</v>
      </c>
      <c r="E5" s="5">
        <v>19911119</v>
      </c>
      <c r="F5" s="6">
        <v>34344010</v>
      </c>
      <c r="G5" s="4">
        <v>34344020</v>
      </c>
      <c r="H5" s="7">
        <v>34344020</v>
      </c>
      <c r="I5" s="8">
        <v>23113584</v>
      </c>
      <c r="J5" s="6">
        <v>36200000</v>
      </c>
      <c r="K5" s="4">
        <v>38010000</v>
      </c>
      <c r="L5" s="7">
        <v>39910500</v>
      </c>
    </row>
    <row r="6" spans="1:12" ht="12.75">
      <c r="A6" s="28" t="s">
        <v>22</v>
      </c>
      <c r="B6" s="29" t="s">
        <v>21</v>
      </c>
      <c r="C6" s="4">
        <v>0</v>
      </c>
      <c r="D6" s="4">
        <v>69300100</v>
      </c>
      <c r="E6" s="7">
        <v>100631960</v>
      </c>
      <c r="F6" s="9">
        <v>89862654</v>
      </c>
      <c r="G6" s="4">
        <v>90452808</v>
      </c>
      <c r="H6" s="7">
        <v>90452808</v>
      </c>
      <c r="I6" s="30">
        <v>95182478</v>
      </c>
      <c r="J6" s="9">
        <v>105780000</v>
      </c>
      <c r="K6" s="4">
        <v>111069000</v>
      </c>
      <c r="L6" s="7">
        <v>116622451</v>
      </c>
    </row>
    <row r="7" spans="1:12" ht="12.75">
      <c r="A7" s="31" t="s">
        <v>23</v>
      </c>
      <c r="B7" s="29" t="s">
        <v>21</v>
      </c>
      <c r="C7" s="4">
        <v>0</v>
      </c>
      <c r="D7" s="4">
        <v>0</v>
      </c>
      <c r="E7" s="7">
        <v>0</v>
      </c>
      <c r="F7" s="9">
        <v>0</v>
      </c>
      <c r="G7" s="4">
        <v>0</v>
      </c>
      <c r="H7" s="7">
        <v>0</v>
      </c>
      <c r="I7" s="10">
        <v>0</v>
      </c>
      <c r="J7" s="9">
        <v>0</v>
      </c>
      <c r="K7" s="4">
        <v>0</v>
      </c>
      <c r="L7" s="7">
        <v>0</v>
      </c>
    </row>
    <row r="8" spans="1:12" ht="12.75">
      <c r="A8" s="31" t="s">
        <v>24</v>
      </c>
      <c r="B8" s="29" t="s">
        <v>21</v>
      </c>
      <c r="C8" s="4">
        <v>0</v>
      </c>
      <c r="D8" s="4">
        <v>0</v>
      </c>
      <c r="E8" s="7">
        <v>0</v>
      </c>
      <c r="F8" s="9">
        <v>0</v>
      </c>
      <c r="G8" s="4">
        <v>0</v>
      </c>
      <c r="H8" s="7">
        <v>0</v>
      </c>
      <c r="I8" s="10">
        <v>0</v>
      </c>
      <c r="J8" s="9">
        <v>0</v>
      </c>
      <c r="K8" s="4">
        <v>0</v>
      </c>
      <c r="L8" s="7">
        <v>0</v>
      </c>
    </row>
    <row r="9" spans="1:12" ht="12.75">
      <c r="A9" s="31" t="s">
        <v>25</v>
      </c>
      <c r="B9" s="29" t="s">
        <v>21</v>
      </c>
      <c r="C9" s="4">
        <v>0</v>
      </c>
      <c r="D9" s="4">
        <v>14822387</v>
      </c>
      <c r="E9" s="32">
        <v>25167021</v>
      </c>
      <c r="F9" s="33">
        <v>21582994</v>
      </c>
      <c r="G9" s="34">
        <v>24699149</v>
      </c>
      <c r="H9" s="32">
        <v>24699149</v>
      </c>
      <c r="I9" s="35">
        <v>18818053</v>
      </c>
      <c r="J9" s="36">
        <v>28520000</v>
      </c>
      <c r="K9" s="34">
        <v>29946000</v>
      </c>
      <c r="L9" s="32">
        <v>31443300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0</v>
      </c>
      <c r="D11" s="4">
        <v>2144825</v>
      </c>
      <c r="E11" s="7">
        <v>2189090</v>
      </c>
      <c r="F11" s="9">
        <v>3206275</v>
      </c>
      <c r="G11" s="4">
        <v>3211585</v>
      </c>
      <c r="H11" s="7">
        <v>3211585</v>
      </c>
      <c r="I11" s="10">
        <v>2249162</v>
      </c>
      <c r="J11" s="9">
        <v>3267000</v>
      </c>
      <c r="K11" s="4">
        <v>3430350</v>
      </c>
      <c r="L11" s="7">
        <v>3601870</v>
      </c>
    </row>
    <row r="12" spans="1:12" ht="12.75">
      <c r="A12" s="28" t="s">
        <v>27</v>
      </c>
      <c r="B12" s="37"/>
      <c r="C12" s="4">
        <v>0</v>
      </c>
      <c r="D12" s="4">
        <v>1431704</v>
      </c>
      <c r="E12" s="7">
        <v>1686081</v>
      </c>
      <c r="F12" s="9">
        <v>2650001</v>
      </c>
      <c r="G12" s="4">
        <v>2650001</v>
      </c>
      <c r="H12" s="7">
        <v>2650001</v>
      </c>
      <c r="I12" s="10">
        <v>1097923</v>
      </c>
      <c r="J12" s="9">
        <v>450000</v>
      </c>
      <c r="K12" s="4">
        <v>472500</v>
      </c>
      <c r="L12" s="7">
        <v>496125</v>
      </c>
    </row>
    <row r="13" spans="1:12" ht="12.75">
      <c r="A13" s="28" t="s">
        <v>28</v>
      </c>
      <c r="B13" s="37"/>
      <c r="C13" s="4">
        <v>0</v>
      </c>
      <c r="D13" s="4">
        <v>5118497</v>
      </c>
      <c r="E13" s="7">
        <v>7304399</v>
      </c>
      <c r="F13" s="9">
        <v>5513136</v>
      </c>
      <c r="G13" s="4">
        <v>5513136</v>
      </c>
      <c r="H13" s="7">
        <v>5513136</v>
      </c>
      <c r="I13" s="10">
        <v>8770989</v>
      </c>
      <c r="J13" s="9">
        <v>7300000</v>
      </c>
      <c r="K13" s="4">
        <v>7665000</v>
      </c>
      <c r="L13" s="7">
        <v>8048250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0</v>
      </c>
      <c r="D15" s="4">
        <v>459254</v>
      </c>
      <c r="E15" s="7">
        <v>371465</v>
      </c>
      <c r="F15" s="9">
        <v>665198</v>
      </c>
      <c r="G15" s="4">
        <v>665198</v>
      </c>
      <c r="H15" s="7">
        <v>665198</v>
      </c>
      <c r="I15" s="10">
        <v>205089</v>
      </c>
      <c r="J15" s="9">
        <v>372000</v>
      </c>
      <c r="K15" s="4">
        <v>390600</v>
      </c>
      <c r="L15" s="7">
        <v>410130</v>
      </c>
    </row>
    <row r="16" spans="1:12" ht="12.75">
      <c r="A16" s="28" t="s">
        <v>31</v>
      </c>
      <c r="B16" s="37"/>
      <c r="C16" s="4">
        <v>0</v>
      </c>
      <c r="D16" s="4">
        <v>3225925</v>
      </c>
      <c r="E16" s="7">
        <v>1076371</v>
      </c>
      <c r="F16" s="9">
        <v>5879919</v>
      </c>
      <c r="G16" s="4">
        <v>5879920</v>
      </c>
      <c r="H16" s="7">
        <v>5879920</v>
      </c>
      <c r="I16" s="10">
        <v>9359664</v>
      </c>
      <c r="J16" s="9">
        <v>2051000</v>
      </c>
      <c r="K16" s="4">
        <v>2153550</v>
      </c>
      <c r="L16" s="7">
        <v>2261228</v>
      </c>
    </row>
    <row r="17" spans="1:12" ht="12.75">
      <c r="A17" s="31" t="s">
        <v>32</v>
      </c>
      <c r="B17" s="29"/>
      <c r="C17" s="4">
        <v>0</v>
      </c>
      <c r="D17" s="4">
        <v>1618522</v>
      </c>
      <c r="E17" s="7">
        <v>0</v>
      </c>
      <c r="F17" s="9">
        <v>620312</v>
      </c>
      <c r="G17" s="4">
        <v>620312</v>
      </c>
      <c r="H17" s="7">
        <v>620312</v>
      </c>
      <c r="I17" s="10">
        <v>349704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0</v>
      </c>
      <c r="D18" s="4">
        <v>63340037</v>
      </c>
      <c r="E18" s="7">
        <v>73209178</v>
      </c>
      <c r="F18" s="9">
        <v>64377577</v>
      </c>
      <c r="G18" s="4">
        <v>62499427</v>
      </c>
      <c r="H18" s="7">
        <v>62499427</v>
      </c>
      <c r="I18" s="10">
        <v>60087704</v>
      </c>
      <c r="J18" s="9">
        <v>64717000</v>
      </c>
      <c r="K18" s="4">
        <v>67952850</v>
      </c>
      <c r="L18" s="7">
        <v>71350494</v>
      </c>
    </row>
    <row r="19" spans="1:12" ht="12.75">
      <c r="A19" s="28" t="s">
        <v>34</v>
      </c>
      <c r="B19" s="37" t="s">
        <v>21</v>
      </c>
      <c r="C19" s="4">
        <v>0</v>
      </c>
      <c r="D19" s="4">
        <v>10317070</v>
      </c>
      <c r="E19" s="32">
        <v>6779092</v>
      </c>
      <c r="F19" s="33">
        <v>10156305</v>
      </c>
      <c r="G19" s="34">
        <v>10861351</v>
      </c>
      <c r="H19" s="32">
        <v>10861351</v>
      </c>
      <c r="I19" s="35">
        <v>2212609</v>
      </c>
      <c r="J19" s="36">
        <v>9965000</v>
      </c>
      <c r="K19" s="34">
        <v>10463250</v>
      </c>
      <c r="L19" s="32">
        <v>10986418</v>
      </c>
    </row>
    <row r="20" spans="1:12" ht="12.75">
      <c r="A20" s="28" t="s">
        <v>35</v>
      </c>
      <c r="B20" s="37"/>
      <c r="C20" s="4">
        <v>0</v>
      </c>
      <c r="D20" s="4">
        <v>0</v>
      </c>
      <c r="E20" s="7">
        <v>0</v>
      </c>
      <c r="F20" s="9">
        <v>100801</v>
      </c>
      <c r="G20" s="4">
        <v>100801</v>
      </c>
      <c r="H20" s="38">
        <v>100801</v>
      </c>
      <c r="I20" s="10">
        <v>0</v>
      </c>
      <c r="J20" s="9">
        <v>32000</v>
      </c>
      <c r="K20" s="4">
        <v>99750</v>
      </c>
      <c r="L20" s="7">
        <v>104738</v>
      </c>
    </row>
    <row r="21" spans="1:12" ht="20.25">
      <c r="A21" s="39" t="s">
        <v>36</v>
      </c>
      <c r="B21" s="40"/>
      <c r="C21" s="41">
        <f aca="true" t="shared" si="0" ref="C21:L21">SUM(C5:C20)</f>
        <v>0</v>
      </c>
      <c r="D21" s="41">
        <f t="shared" si="0"/>
        <v>190439668</v>
      </c>
      <c r="E21" s="42">
        <f t="shared" si="0"/>
        <v>238325776</v>
      </c>
      <c r="F21" s="43">
        <f t="shared" si="0"/>
        <v>238959182</v>
      </c>
      <c r="G21" s="41">
        <f t="shared" si="0"/>
        <v>241497708</v>
      </c>
      <c r="H21" s="44">
        <f t="shared" si="0"/>
        <v>241497708</v>
      </c>
      <c r="I21" s="45">
        <f t="shared" si="0"/>
        <v>221446959</v>
      </c>
      <c r="J21" s="46">
        <f t="shared" si="0"/>
        <v>258654000</v>
      </c>
      <c r="K21" s="41">
        <f t="shared" si="0"/>
        <v>271652850</v>
      </c>
      <c r="L21" s="42">
        <f t="shared" si="0"/>
        <v>285235504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0</v>
      </c>
      <c r="D24" s="4">
        <v>76831637</v>
      </c>
      <c r="E24" s="7">
        <v>84401810</v>
      </c>
      <c r="F24" s="8">
        <v>94635619</v>
      </c>
      <c r="G24" s="4">
        <v>87040533</v>
      </c>
      <c r="H24" s="30">
        <v>87040533</v>
      </c>
      <c r="I24" s="10">
        <v>83937513</v>
      </c>
      <c r="J24" s="9">
        <v>99516943</v>
      </c>
      <c r="K24" s="4">
        <v>103241197</v>
      </c>
      <c r="L24" s="7">
        <v>109951881</v>
      </c>
    </row>
    <row r="25" spans="1:12" ht="12.75">
      <c r="A25" s="31" t="s">
        <v>39</v>
      </c>
      <c r="B25" s="29"/>
      <c r="C25" s="4">
        <v>0</v>
      </c>
      <c r="D25" s="4">
        <v>5882648</v>
      </c>
      <c r="E25" s="7">
        <v>6930649</v>
      </c>
      <c r="F25" s="9">
        <v>8833407</v>
      </c>
      <c r="G25" s="4">
        <v>7784971</v>
      </c>
      <c r="H25" s="7">
        <v>7784971</v>
      </c>
      <c r="I25" s="10">
        <v>8039387</v>
      </c>
      <c r="J25" s="9">
        <v>8555276</v>
      </c>
      <c r="K25" s="4">
        <v>9111370</v>
      </c>
      <c r="L25" s="7">
        <v>9703610</v>
      </c>
    </row>
    <row r="26" spans="1:12" ht="12.75">
      <c r="A26" s="31" t="s">
        <v>40</v>
      </c>
      <c r="B26" s="29" t="s">
        <v>41</v>
      </c>
      <c r="C26" s="4">
        <v>0</v>
      </c>
      <c r="D26" s="4">
        <v>36177542</v>
      </c>
      <c r="E26" s="7">
        <v>21527184</v>
      </c>
      <c r="F26" s="9">
        <v>2575001</v>
      </c>
      <c r="G26" s="4">
        <v>2575001</v>
      </c>
      <c r="H26" s="7">
        <v>2575001</v>
      </c>
      <c r="I26" s="10">
        <v>0</v>
      </c>
      <c r="J26" s="9">
        <v>2200000</v>
      </c>
      <c r="K26" s="4">
        <v>2310000</v>
      </c>
      <c r="L26" s="7">
        <v>2425500</v>
      </c>
    </row>
    <row r="27" spans="1:12" ht="12.75">
      <c r="A27" s="31" t="s">
        <v>42</v>
      </c>
      <c r="B27" s="29" t="s">
        <v>21</v>
      </c>
      <c r="C27" s="4">
        <v>0</v>
      </c>
      <c r="D27" s="4">
        <v>26036301</v>
      </c>
      <c r="E27" s="7">
        <v>28990455</v>
      </c>
      <c r="F27" s="8">
        <v>16631090</v>
      </c>
      <c r="G27" s="4">
        <v>15731090</v>
      </c>
      <c r="H27" s="30">
        <v>15731090</v>
      </c>
      <c r="I27" s="10">
        <v>0</v>
      </c>
      <c r="J27" s="9">
        <v>15764000</v>
      </c>
      <c r="K27" s="4">
        <v>16552200</v>
      </c>
      <c r="L27" s="7">
        <v>17379811</v>
      </c>
    </row>
    <row r="28" spans="1:12" ht="12.75">
      <c r="A28" s="31" t="s">
        <v>43</v>
      </c>
      <c r="B28" s="29"/>
      <c r="C28" s="4">
        <v>0</v>
      </c>
      <c r="D28" s="4">
        <v>11907013</v>
      </c>
      <c r="E28" s="7">
        <v>991009</v>
      </c>
      <c r="F28" s="9">
        <v>5388830</v>
      </c>
      <c r="G28" s="4">
        <v>16758793</v>
      </c>
      <c r="H28" s="7">
        <v>16758793</v>
      </c>
      <c r="I28" s="10">
        <v>22899148</v>
      </c>
      <c r="J28" s="9">
        <v>335420</v>
      </c>
      <c r="K28" s="4">
        <v>352191</v>
      </c>
      <c r="L28" s="7">
        <v>369801</v>
      </c>
    </row>
    <row r="29" spans="1:12" ht="12.75">
      <c r="A29" s="31" t="s">
        <v>44</v>
      </c>
      <c r="B29" s="29" t="s">
        <v>21</v>
      </c>
      <c r="C29" s="4">
        <v>0</v>
      </c>
      <c r="D29" s="4">
        <v>70593781</v>
      </c>
      <c r="E29" s="7">
        <v>82544376</v>
      </c>
      <c r="F29" s="8">
        <v>77868000</v>
      </c>
      <c r="G29" s="4">
        <v>76753628</v>
      </c>
      <c r="H29" s="30">
        <v>76753628</v>
      </c>
      <c r="I29" s="10">
        <v>88502282</v>
      </c>
      <c r="J29" s="9">
        <v>85000000</v>
      </c>
      <c r="K29" s="4">
        <v>89250000</v>
      </c>
      <c r="L29" s="7">
        <v>93712500</v>
      </c>
    </row>
    <row r="30" spans="1:12" ht="12.75">
      <c r="A30" s="31" t="s">
        <v>45</v>
      </c>
      <c r="B30" s="29" t="s">
        <v>46</v>
      </c>
      <c r="C30" s="4">
        <v>0</v>
      </c>
      <c r="D30" s="4">
        <v>4010665</v>
      </c>
      <c r="E30" s="7">
        <v>2404425</v>
      </c>
      <c r="F30" s="9">
        <v>916443</v>
      </c>
      <c r="G30" s="4">
        <v>958662</v>
      </c>
      <c r="H30" s="7">
        <v>958662</v>
      </c>
      <c r="I30" s="10">
        <v>601924</v>
      </c>
      <c r="J30" s="9">
        <v>4354500</v>
      </c>
      <c r="K30" s="4">
        <v>4572225</v>
      </c>
      <c r="L30" s="7">
        <v>4800839</v>
      </c>
    </row>
    <row r="31" spans="1:12" ht="12.75">
      <c r="A31" s="31" t="s">
        <v>47</v>
      </c>
      <c r="B31" s="29"/>
      <c r="C31" s="4">
        <v>0</v>
      </c>
      <c r="D31" s="4">
        <v>0</v>
      </c>
      <c r="E31" s="7">
        <v>0</v>
      </c>
      <c r="F31" s="8">
        <v>14282991</v>
      </c>
      <c r="G31" s="4">
        <v>13728560</v>
      </c>
      <c r="H31" s="30">
        <v>13728560</v>
      </c>
      <c r="I31" s="10">
        <v>16775985</v>
      </c>
      <c r="J31" s="9">
        <v>2266000</v>
      </c>
      <c r="K31" s="4">
        <v>2379313</v>
      </c>
      <c r="L31" s="7">
        <v>2498285</v>
      </c>
    </row>
    <row r="32" spans="1:12" ht="12.75">
      <c r="A32" s="31" t="s">
        <v>33</v>
      </c>
      <c r="B32" s="29"/>
      <c r="C32" s="4">
        <v>0</v>
      </c>
      <c r="D32" s="4">
        <v>11452003</v>
      </c>
      <c r="E32" s="7">
        <v>70355</v>
      </c>
      <c r="F32" s="9">
        <v>414683</v>
      </c>
      <c r="G32" s="4">
        <v>335216</v>
      </c>
      <c r="H32" s="7">
        <v>335216</v>
      </c>
      <c r="I32" s="10">
        <v>50300</v>
      </c>
      <c r="J32" s="9">
        <v>7969000</v>
      </c>
      <c r="K32" s="4">
        <v>8367451</v>
      </c>
      <c r="L32" s="7">
        <v>8785823</v>
      </c>
    </row>
    <row r="33" spans="1:12" ht="12.75">
      <c r="A33" s="31" t="s">
        <v>48</v>
      </c>
      <c r="B33" s="29" t="s">
        <v>49</v>
      </c>
      <c r="C33" s="4">
        <v>0</v>
      </c>
      <c r="D33" s="4">
        <v>24921226</v>
      </c>
      <c r="E33" s="7">
        <v>55526056</v>
      </c>
      <c r="F33" s="8">
        <v>16745976</v>
      </c>
      <c r="G33" s="4">
        <v>18500476</v>
      </c>
      <c r="H33" s="7">
        <v>18500476</v>
      </c>
      <c r="I33" s="10">
        <v>29027189</v>
      </c>
      <c r="J33" s="9">
        <v>31880500</v>
      </c>
      <c r="K33" s="4">
        <v>33474524</v>
      </c>
      <c r="L33" s="7">
        <v>35148247</v>
      </c>
    </row>
    <row r="34" spans="1:12" ht="12.75">
      <c r="A34" s="28" t="s">
        <v>50</v>
      </c>
      <c r="B34" s="37"/>
      <c r="C34" s="4">
        <v>0</v>
      </c>
      <c r="D34" s="4">
        <v>0</v>
      </c>
      <c r="E34" s="7">
        <v>0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0</v>
      </c>
      <c r="D35" s="41">
        <f aca="true" t="shared" si="1" ref="D35:L35">SUM(D24:D34)</f>
        <v>267812816</v>
      </c>
      <c r="E35" s="42">
        <f t="shared" si="1"/>
        <v>283386319</v>
      </c>
      <c r="F35" s="43">
        <f t="shared" si="1"/>
        <v>238292040</v>
      </c>
      <c r="G35" s="41">
        <f t="shared" si="1"/>
        <v>240166930</v>
      </c>
      <c r="H35" s="42">
        <f t="shared" si="1"/>
        <v>240166930</v>
      </c>
      <c r="I35" s="45">
        <f t="shared" si="1"/>
        <v>249833728</v>
      </c>
      <c r="J35" s="46">
        <f t="shared" si="1"/>
        <v>257841639</v>
      </c>
      <c r="K35" s="41">
        <f t="shared" si="1"/>
        <v>269610471</v>
      </c>
      <c r="L35" s="42">
        <f t="shared" si="1"/>
        <v>284776297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0</v>
      </c>
      <c r="D37" s="57">
        <f aca="true" t="shared" si="2" ref="D37:L37">+D21-D35</f>
        <v>-77373148</v>
      </c>
      <c r="E37" s="58">
        <f t="shared" si="2"/>
        <v>-45060543</v>
      </c>
      <c r="F37" s="59">
        <f t="shared" si="2"/>
        <v>667142</v>
      </c>
      <c r="G37" s="57">
        <f t="shared" si="2"/>
        <v>1330778</v>
      </c>
      <c r="H37" s="58">
        <f t="shared" si="2"/>
        <v>1330778</v>
      </c>
      <c r="I37" s="60">
        <f t="shared" si="2"/>
        <v>-28386769</v>
      </c>
      <c r="J37" s="61">
        <f t="shared" si="2"/>
        <v>812361</v>
      </c>
      <c r="K37" s="57">
        <f t="shared" si="2"/>
        <v>2042379</v>
      </c>
      <c r="L37" s="58">
        <f t="shared" si="2"/>
        <v>459207</v>
      </c>
    </row>
    <row r="38" spans="1:12" ht="21" customHeight="1">
      <c r="A38" s="62" t="s">
        <v>53</v>
      </c>
      <c r="B38" s="37" t="s">
        <v>54</v>
      </c>
      <c r="C38" s="4">
        <v>0</v>
      </c>
      <c r="D38" s="4">
        <v>27911207</v>
      </c>
      <c r="E38" s="7">
        <v>29317617</v>
      </c>
      <c r="F38" s="9">
        <v>23801000</v>
      </c>
      <c r="G38" s="4">
        <v>23801000</v>
      </c>
      <c r="H38" s="7">
        <v>23801000</v>
      </c>
      <c r="I38" s="10">
        <v>4689235</v>
      </c>
      <c r="J38" s="9">
        <v>27386000</v>
      </c>
      <c r="K38" s="4">
        <v>28755300</v>
      </c>
      <c r="L38" s="7">
        <v>30193065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0</v>
      </c>
      <c r="D41" s="69">
        <f aca="true" t="shared" si="3" ref="D41:L41">SUM(D37:D40)</f>
        <v>-49461941</v>
      </c>
      <c r="E41" s="70">
        <f t="shared" si="3"/>
        <v>-15742926</v>
      </c>
      <c r="F41" s="71">
        <f t="shared" si="3"/>
        <v>24468142</v>
      </c>
      <c r="G41" s="69">
        <f t="shared" si="3"/>
        <v>25131778</v>
      </c>
      <c r="H41" s="70">
        <f t="shared" si="3"/>
        <v>25131778</v>
      </c>
      <c r="I41" s="72">
        <f t="shared" si="3"/>
        <v>-23697534</v>
      </c>
      <c r="J41" s="73">
        <f t="shared" si="3"/>
        <v>28198361</v>
      </c>
      <c r="K41" s="69">
        <f t="shared" si="3"/>
        <v>30797679</v>
      </c>
      <c r="L41" s="70">
        <f t="shared" si="3"/>
        <v>30652272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0</v>
      </c>
      <c r="D43" s="79">
        <f aca="true" t="shared" si="4" ref="D43:L43">+D41-D42</f>
        <v>-49461941</v>
      </c>
      <c r="E43" s="80">
        <f t="shared" si="4"/>
        <v>-15742926</v>
      </c>
      <c r="F43" s="81">
        <f t="shared" si="4"/>
        <v>24468142</v>
      </c>
      <c r="G43" s="79">
        <f t="shared" si="4"/>
        <v>25131778</v>
      </c>
      <c r="H43" s="80">
        <f t="shared" si="4"/>
        <v>25131778</v>
      </c>
      <c r="I43" s="82">
        <f t="shared" si="4"/>
        <v>-23697534</v>
      </c>
      <c r="J43" s="83">
        <f t="shared" si="4"/>
        <v>28198361</v>
      </c>
      <c r="K43" s="79">
        <f t="shared" si="4"/>
        <v>30797679</v>
      </c>
      <c r="L43" s="80">
        <f t="shared" si="4"/>
        <v>30652272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0</v>
      </c>
      <c r="D45" s="69">
        <f aca="true" t="shared" si="5" ref="D45:L45">SUM(D43:D44)</f>
        <v>-49461941</v>
      </c>
      <c r="E45" s="70">
        <f t="shared" si="5"/>
        <v>-15742926</v>
      </c>
      <c r="F45" s="71">
        <f t="shared" si="5"/>
        <v>24468142</v>
      </c>
      <c r="G45" s="69">
        <f t="shared" si="5"/>
        <v>25131778</v>
      </c>
      <c r="H45" s="70">
        <f t="shared" si="5"/>
        <v>25131778</v>
      </c>
      <c r="I45" s="72">
        <f t="shared" si="5"/>
        <v>-23697534</v>
      </c>
      <c r="J45" s="73">
        <f t="shared" si="5"/>
        <v>28198361</v>
      </c>
      <c r="K45" s="69">
        <f t="shared" si="5"/>
        <v>30797679</v>
      </c>
      <c r="L45" s="70">
        <f t="shared" si="5"/>
        <v>30652272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0</v>
      </c>
      <c r="D47" s="89">
        <f aca="true" t="shared" si="6" ref="D47:L47">SUM(D45:D46)</f>
        <v>-49461941</v>
      </c>
      <c r="E47" s="90">
        <f t="shared" si="6"/>
        <v>-15742926</v>
      </c>
      <c r="F47" s="91">
        <f t="shared" si="6"/>
        <v>24468142</v>
      </c>
      <c r="G47" s="89">
        <f t="shared" si="6"/>
        <v>25131778</v>
      </c>
      <c r="H47" s="92">
        <f t="shared" si="6"/>
        <v>25131778</v>
      </c>
      <c r="I47" s="93">
        <f t="shared" si="6"/>
        <v>-23697534</v>
      </c>
      <c r="J47" s="94">
        <f t="shared" si="6"/>
        <v>28198361</v>
      </c>
      <c r="K47" s="89">
        <f t="shared" si="6"/>
        <v>30797679</v>
      </c>
      <c r="L47" s="95">
        <f t="shared" si="6"/>
        <v>30652272</v>
      </c>
    </row>
    <row r="48" spans="1:12" ht="12.75">
      <c r="A48" s="1" t="s">
        <v>104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105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106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107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108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109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110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111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112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91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0</v>
      </c>
      <c r="D5" s="4">
        <v>0</v>
      </c>
      <c r="E5" s="5">
        <v>0</v>
      </c>
      <c r="F5" s="6">
        <v>0</v>
      </c>
      <c r="G5" s="4">
        <v>0</v>
      </c>
      <c r="H5" s="7">
        <v>0</v>
      </c>
      <c r="I5" s="8">
        <v>0</v>
      </c>
      <c r="J5" s="6">
        <v>0</v>
      </c>
      <c r="K5" s="4">
        <v>0</v>
      </c>
      <c r="L5" s="7">
        <v>0</v>
      </c>
    </row>
    <row r="6" spans="1:12" ht="12.75">
      <c r="A6" s="28" t="s">
        <v>22</v>
      </c>
      <c r="B6" s="29" t="s">
        <v>21</v>
      </c>
      <c r="C6" s="4">
        <v>0</v>
      </c>
      <c r="D6" s="4">
        <v>0</v>
      </c>
      <c r="E6" s="7">
        <v>0</v>
      </c>
      <c r="F6" s="9">
        <v>0</v>
      </c>
      <c r="G6" s="4">
        <v>0</v>
      </c>
      <c r="H6" s="7">
        <v>0</v>
      </c>
      <c r="I6" s="30">
        <v>0</v>
      </c>
      <c r="J6" s="9">
        <v>0</v>
      </c>
      <c r="K6" s="4">
        <v>0</v>
      </c>
      <c r="L6" s="7">
        <v>0</v>
      </c>
    </row>
    <row r="7" spans="1:12" ht="12.75">
      <c r="A7" s="31" t="s">
        <v>23</v>
      </c>
      <c r="B7" s="29" t="s">
        <v>21</v>
      </c>
      <c r="C7" s="4">
        <v>71967534</v>
      </c>
      <c r="D7" s="4">
        <v>61779783</v>
      </c>
      <c r="E7" s="7">
        <v>59357190</v>
      </c>
      <c r="F7" s="9">
        <v>115255045</v>
      </c>
      <c r="G7" s="4">
        <v>115255045</v>
      </c>
      <c r="H7" s="7">
        <v>115255045</v>
      </c>
      <c r="I7" s="10">
        <v>106182710</v>
      </c>
      <c r="J7" s="9">
        <v>135742638</v>
      </c>
      <c r="K7" s="4">
        <v>126397280</v>
      </c>
      <c r="L7" s="7">
        <v>133981723</v>
      </c>
    </row>
    <row r="8" spans="1:12" ht="12.75">
      <c r="A8" s="31" t="s">
        <v>24</v>
      </c>
      <c r="B8" s="29" t="s">
        <v>21</v>
      </c>
      <c r="C8" s="4">
        <v>30843229</v>
      </c>
      <c r="D8" s="4">
        <v>29891252</v>
      </c>
      <c r="E8" s="7">
        <v>17780460</v>
      </c>
      <c r="F8" s="9">
        <v>44599375</v>
      </c>
      <c r="G8" s="4">
        <v>44599375</v>
      </c>
      <c r="H8" s="7">
        <v>44599375</v>
      </c>
      <c r="I8" s="10">
        <v>18374202</v>
      </c>
      <c r="J8" s="9">
        <v>31316600</v>
      </c>
      <c r="K8" s="4">
        <v>30862090</v>
      </c>
      <c r="L8" s="7">
        <v>30379591</v>
      </c>
    </row>
    <row r="9" spans="1:12" ht="12.75">
      <c r="A9" s="31" t="s">
        <v>25</v>
      </c>
      <c r="B9" s="29" t="s">
        <v>21</v>
      </c>
      <c r="C9" s="4">
        <v>0</v>
      </c>
      <c r="D9" s="4">
        <v>0</v>
      </c>
      <c r="E9" s="32">
        <v>0</v>
      </c>
      <c r="F9" s="33">
        <v>0</v>
      </c>
      <c r="G9" s="34">
        <v>0</v>
      </c>
      <c r="H9" s="32">
        <v>0</v>
      </c>
      <c r="I9" s="35">
        <v>0</v>
      </c>
      <c r="J9" s="36">
        <v>0</v>
      </c>
      <c r="K9" s="34">
        <v>0</v>
      </c>
      <c r="L9" s="32">
        <v>0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0</v>
      </c>
      <c r="D11" s="4">
        <v>0</v>
      </c>
      <c r="E11" s="7">
        <v>1318717</v>
      </c>
      <c r="F11" s="9">
        <v>690718</v>
      </c>
      <c r="G11" s="4">
        <v>9003</v>
      </c>
      <c r="H11" s="7">
        <v>9003</v>
      </c>
      <c r="I11" s="10">
        <v>657</v>
      </c>
      <c r="J11" s="9">
        <v>9000</v>
      </c>
      <c r="K11" s="4">
        <v>9000</v>
      </c>
      <c r="L11" s="7">
        <v>9003</v>
      </c>
    </row>
    <row r="12" spans="1:12" ht="12.75">
      <c r="A12" s="28" t="s">
        <v>27</v>
      </c>
      <c r="B12" s="37"/>
      <c r="C12" s="4">
        <v>4378388</v>
      </c>
      <c r="D12" s="4">
        <v>3309457</v>
      </c>
      <c r="E12" s="7">
        <v>4620845</v>
      </c>
      <c r="F12" s="9">
        <v>4030000</v>
      </c>
      <c r="G12" s="4">
        <v>4030000</v>
      </c>
      <c r="H12" s="7">
        <v>4030000</v>
      </c>
      <c r="I12" s="10">
        <v>3255361</v>
      </c>
      <c r="J12" s="9">
        <v>6720437</v>
      </c>
      <c r="K12" s="4">
        <v>7077667</v>
      </c>
      <c r="L12" s="7">
        <v>5044277</v>
      </c>
    </row>
    <row r="13" spans="1:12" ht="12.75">
      <c r="A13" s="28" t="s">
        <v>28</v>
      </c>
      <c r="B13" s="37"/>
      <c r="C13" s="4">
        <v>5347462</v>
      </c>
      <c r="D13" s="4">
        <v>24092370</v>
      </c>
      <c r="E13" s="7">
        <v>22124400</v>
      </c>
      <c r="F13" s="9">
        <v>24018138</v>
      </c>
      <c r="G13" s="4">
        <v>24018142</v>
      </c>
      <c r="H13" s="7">
        <v>24018142</v>
      </c>
      <c r="I13" s="10">
        <v>31364362</v>
      </c>
      <c r="J13" s="9">
        <v>24018138</v>
      </c>
      <c r="K13" s="4">
        <v>24969000</v>
      </c>
      <c r="L13" s="7">
        <v>26467144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0</v>
      </c>
      <c r="D15" s="4">
        <v>0</v>
      </c>
      <c r="E15" s="7">
        <v>0</v>
      </c>
      <c r="F15" s="9">
        <v>0</v>
      </c>
      <c r="G15" s="4">
        <v>0</v>
      </c>
      <c r="H15" s="7">
        <v>0</v>
      </c>
      <c r="I15" s="10">
        <v>0</v>
      </c>
      <c r="J15" s="9">
        <v>0</v>
      </c>
      <c r="K15" s="4">
        <v>0</v>
      </c>
      <c r="L15" s="7">
        <v>0</v>
      </c>
    </row>
    <row r="16" spans="1:12" ht="12.75">
      <c r="A16" s="28" t="s">
        <v>31</v>
      </c>
      <c r="B16" s="37"/>
      <c r="C16" s="4">
        <v>0</v>
      </c>
      <c r="D16" s="4">
        <v>0</v>
      </c>
      <c r="E16" s="7">
        <v>0</v>
      </c>
      <c r="F16" s="9">
        <v>0</v>
      </c>
      <c r="G16" s="4">
        <v>0</v>
      </c>
      <c r="H16" s="7">
        <v>0</v>
      </c>
      <c r="I16" s="10">
        <v>44804</v>
      </c>
      <c r="J16" s="9">
        <v>0</v>
      </c>
      <c r="K16" s="4">
        <v>0</v>
      </c>
      <c r="L16" s="7">
        <v>0</v>
      </c>
    </row>
    <row r="17" spans="1:12" ht="12.75">
      <c r="A17" s="31" t="s">
        <v>32</v>
      </c>
      <c r="B17" s="29"/>
      <c r="C17" s="4">
        <v>0</v>
      </c>
      <c r="D17" s="4">
        <v>0</v>
      </c>
      <c r="E17" s="7">
        <v>5448498</v>
      </c>
      <c r="F17" s="9">
        <v>1635749</v>
      </c>
      <c r="G17" s="4">
        <v>540000</v>
      </c>
      <c r="H17" s="7">
        <v>540000</v>
      </c>
      <c r="I17" s="10">
        <v>25096025</v>
      </c>
      <c r="J17" s="9">
        <v>533334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322711105</v>
      </c>
      <c r="D18" s="4">
        <v>314816628</v>
      </c>
      <c r="E18" s="7">
        <v>264390402</v>
      </c>
      <c r="F18" s="9">
        <v>331712922</v>
      </c>
      <c r="G18" s="4">
        <v>347957584</v>
      </c>
      <c r="H18" s="7">
        <v>347957584</v>
      </c>
      <c r="I18" s="10">
        <v>361343711</v>
      </c>
      <c r="J18" s="9">
        <v>450218700</v>
      </c>
      <c r="K18" s="4">
        <v>356173000</v>
      </c>
      <c r="L18" s="7">
        <v>353993000</v>
      </c>
    </row>
    <row r="19" spans="1:12" ht="12.75">
      <c r="A19" s="28" t="s">
        <v>34</v>
      </c>
      <c r="B19" s="37" t="s">
        <v>21</v>
      </c>
      <c r="C19" s="4">
        <v>12895955</v>
      </c>
      <c r="D19" s="4">
        <v>17662942</v>
      </c>
      <c r="E19" s="32">
        <v>957400</v>
      </c>
      <c r="F19" s="33">
        <v>34888000</v>
      </c>
      <c r="G19" s="34">
        <v>34888016</v>
      </c>
      <c r="H19" s="32">
        <v>34888016</v>
      </c>
      <c r="I19" s="35">
        <v>556651</v>
      </c>
      <c r="J19" s="36">
        <v>13724925</v>
      </c>
      <c r="K19" s="34">
        <v>8197516</v>
      </c>
      <c r="L19" s="32">
        <v>8506329</v>
      </c>
    </row>
    <row r="20" spans="1:12" ht="12.75">
      <c r="A20" s="28" t="s">
        <v>35</v>
      </c>
      <c r="B20" s="37"/>
      <c r="C20" s="4">
        <v>0</v>
      </c>
      <c r="D20" s="4">
        <v>0</v>
      </c>
      <c r="E20" s="7">
        <v>0</v>
      </c>
      <c r="F20" s="9">
        <v>0</v>
      </c>
      <c r="G20" s="4">
        <v>0</v>
      </c>
      <c r="H20" s="38">
        <v>0</v>
      </c>
      <c r="I20" s="10">
        <v>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448143673</v>
      </c>
      <c r="D21" s="41">
        <f t="shared" si="0"/>
        <v>451552432</v>
      </c>
      <c r="E21" s="42">
        <f t="shared" si="0"/>
        <v>375997912</v>
      </c>
      <c r="F21" s="43">
        <f t="shared" si="0"/>
        <v>556829947</v>
      </c>
      <c r="G21" s="41">
        <f t="shared" si="0"/>
        <v>571297165</v>
      </c>
      <c r="H21" s="44">
        <f t="shared" si="0"/>
        <v>571297165</v>
      </c>
      <c r="I21" s="45">
        <f t="shared" si="0"/>
        <v>546218483</v>
      </c>
      <c r="J21" s="46">
        <f t="shared" si="0"/>
        <v>662283772</v>
      </c>
      <c r="K21" s="41">
        <f t="shared" si="0"/>
        <v>553685553</v>
      </c>
      <c r="L21" s="42">
        <f t="shared" si="0"/>
        <v>558381067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163740422</v>
      </c>
      <c r="D24" s="4">
        <v>186858916</v>
      </c>
      <c r="E24" s="7">
        <v>216702274</v>
      </c>
      <c r="F24" s="8">
        <v>202556723</v>
      </c>
      <c r="G24" s="4">
        <v>203905424</v>
      </c>
      <c r="H24" s="30">
        <v>203905424</v>
      </c>
      <c r="I24" s="10">
        <v>220420190</v>
      </c>
      <c r="J24" s="9">
        <v>226045917</v>
      </c>
      <c r="K24" s="4">
        <v>218705577</v>
      </c>
      <c r="L24" s="7">
        <v>230532719</v>
      </c>
    </row>
    <row r="25" spans="1:12" ht="12.75">
      <c r="A25" s="31" t="s">
        <v>39</v>
      </c>
      <c r="B25" s="29"/>
      <c r="C25" s="4">
        <v>5309512</v>
      </c>
      <c r="D25" s="4">
        <v>5201912</v>
      </c>
      <c r="E25" s="7">
        <v>6202596</v>
      </c>
      <c r="F25" s="9">
        <v>6256313</v>
      </c>
      <c r="G25" s="4">
        <v>6376313</v>
      </c>
      <c r="H25" s="7">
        <v>6376313</v>
      </c>
      <c r="I25" s="10">
        <v>5979722</v>
      </c>
      <c r="J25" s="9">
        <v>6062281</v>
      </c>
      <c r="K25" s="4">
        <v>6252124</v>
      </c>
      <c r="L25" s="7">
        <v>6589737</v>
      </c>
    </row>
    <row r="26" spans="1:12" ht="12.75">
      <c r="A26" s="31" t="s">
        <v>40</v>
      </c>
      <c r="B26" s="29" t="s">
        <v>41</v>
      </c>
      <c r="C26" s="4">
        <v>57681232</v>
      </c>
      <c r="D26" s="4">
        <v>37676467</v>
      </c>
      <c r="E26" s="7">
        <v>26596490</v>
      </c>
      <c r="F26" s="9">
        <v>75020004</v>
      </c>
      <c r="G26" s="4">
        <v>75020013</v>
      </c>
      <c r="H26" s="7">
        <v>75020013</v>
      </c>
      <c r="I26" s="10">
        <v>71724178</v>
      </c>
      <c r="J26" s="9">
        <v>76020004</v>
      </c>
      <c r="K26" s="4">
        <v>76520004</v>
      </c>
      <c r="L26" s="7">
        <v>77020013</v>
      </c>
    </row>
    <row r="27" spans="1:12" ht="12.75">
      <c r="A27" s="31" t="s">
        <v>42</v>
      </c>
      <c r="B27" s="29" t="s">
        <v>21</v>
      </c>
      <c r="C27" s="4">
        <v>46199298</v>
      </c>
      <c r="D27" s="4">
        <v>48181628</v>
      </c>
      <c r="E27" s="7">
        <v>49158583</v>
      </c>
      <c r="F27" s="8">
        <v>49456515</v>
      </c>
      <c r="G27" s="4">
        <v>49456515</v>
      </c>
      <c r="H27" s="30">
        <v>49456515</v>
      </c>
      <c r="I27" s="10">
        <v>49979740</v>
      </c>
      <c r="J27" s="9">
        <v>49956515</v>
      </c>
      <c r="K27" s="4">
        <v>50456515</v>
      </c>
      <c r="L27" s="7">
        <v>50956515</v>
      </c>
    </row>
    <row r="28" spans="1:12" ht="12.75">
      <c r="A28" s="31" t="s">
        <v>43</v>
      </c>
      <c r="B28" s="29"/>
      <c r="C28" s="4">
        <v>5735402</v>
      </c>
      <c r="D28" s="4">
        <v>5916126</v>
      </c>
      <c r="E28" s="7">
        <v>836491</v>
      </c>
      <c r="F28" s="9">
        <v>3378000</v>
      </c>
      <c r="G28" s="4">
        <v>3448002</v>
      </c>
      <c r="H28" s="7">
        <v>3448002</v>
      </c>
      <c r="I28" s="10">
        <v>824749</v>
      </c>
      <c r="J28" s="9">
        <v>7561437</v>
      </c>
      <c r="K28" s="4">
        <v>7912667</v>
      </c>
      <c r="L28" s="7">
        <v>5867279</v>
      </c>
    </row>
    <row r="29" spans="1:12" ht="12.75">
      <c r="A29" s="31" t="s">
        <v>44</v>
      </c>
      <c r="B29" s="29" t="s">
        <v>21</v>
      </c>
      <c r="C29" s="4">
        <v>988976</v>
      </c>
      <c r="D29" s="4">
        <v>4163900</v>
      </c>
      <c r="E29" s="7">
        <v>4458788</v>
      </c>
      <c r="F29" s="8">
        <v>10000000</v>
      </c>
      <c r="G29" s="4">
        <v>9150000</v>
      </c>
      <c r="H29" s="30">
        <v>9150000</v>
      </c>
      <c r="I29" s="10">
        <v>5742801</v>
      </c>
      <c r="J29" s="9">
        <v>7000000</v>
      </c>
      <c r="K29" s="4">
        <v>7000000</v>
      </c>
      <c r="L29" s="7">
        <v>7000000</v>
      </c>
    </row>
    <row r="30" spans="1:12" ht="12.75">
      <c r="A30" s="31" t="s">
        <v>45</v>
      </c>
      <c r="B30" s="29" t="s">
        <v>46</v>
      </c>
      <c r="C30" s="4">
        <v>0</v>
      </c>
      <c r="D30" s="4">
        <v>0</v>
      </c>
      <c r="E30" s="7">
        <v>15820118</v>
      </c>
      <c r="F30" s="9">
        <v>31167598</v>
      </c>
      <c r="G30" s="4">
        <v>23922350</v>
      </c>
      <c r="H30" s="7">
        <v>23922350</v>
      </c>
      <c r="I30" s="10">
        <v>17061585</v>
      </c>
      <c r="J30" s="9">
        <v>15363675</v>
      </c>
      <c r="K30" s="4">
        <v>14210726</v>
      </c>
      <c r="L30" s="7">
        <v>13711894</v>
      </c>
    </row>
    <row r="31" spans="1:12" ht="12.75">
      <c r="A31" s="31" t="s">
        <v>47</v>
      </c>
      <c r="B31" s="29"/>
      <c r="C31" s="4">
        <v>15138059</v>
      </c>
      <c r="D31" s="4">
        <v>14441985</v>
      </c>
      <c r="E31" s="7">
        <v>172858408</v>
      </c>
      <c r="F31" s="8">
        <v>100683944</v>
      </c>
      <c r="G31" s="4">
        <v>145061286</v>
      </c>
      <c r="H31" s="30">
        <v>145061286</v>
      </c>
      <c r="I31" s="10">
        <v>128530109</v>
      </c>
      <c r="J31" s="9">
        <v>155740192</v>
      </c>
      <c r="K31" s="4">
        <v>70170582</v>
      </c>
      <c r="L31" s="7">
        <v>44740819</v>
      </c>
    </row>
    <row r="32" spans="1:12" ht="12.75">
      <c r="A32" s="31" t="s">
        <v>33</v>
      </c>
      <c r="B32" s="29"/>
      <c r="C32" s="4">
        <v>4999777</v>
      </c>
      <c r="D32" s="4">
        <v>7879344</v>
      </c>
      <c r="E32" s="7">
        <v>1001100</v>
      </c>
      <c r="F32" s="9">
        <v>9305000</v>
      </c>
      <c r="G32" s="4">
        <v>9355000</v>
      </c>
      <c r="H32" s="7">
        <v>9355000</v>
      </c>
      <c r="I32" s="10">
        <v>8904478</v>
      </c>
      <c r="J32" s="9">
        <v>11715000</v>
      </c>
      <c r="K32" s="4">
        <v>11765000</v>
      </c>
      <c r="L32" s="7">
        <v>11765000</v>
      </c>
    </row>
    <row r="33" spans="1:12" ht="12.75">
      <c r="A33" s="31" t="s">
        <v>48</v>
      </c>
      <c r="B33" s="29" t="s">
        <v>49</v>
      </c>
      <c r="C33" s="4">
        <v>171423019</v>
      </c>
      <c r="D33" s="4">
        <v>191275422</v>
      </c>
      <c r="E33" s="7">
        <v>68713966</v>
      </c>
      <c r="F33" s="8">
        <v>81000392</v>
      </c>
      <c r="G33" s="4">
        <v>74456237</v>
      </c>
      <c r="H33" s="7">
        <v>74456237</v>
      </c>
      <c r="I33" s="10">
        <v>76478027</v>
      </c>
      <c r="J33" s="9">
        <v>53358748</v>
      </c>
      <c r="K33" s="4">
        <v>43295927</v>
      </c>
      <c r="L33" s="7">
        <v>40941035</v>
      </c>
    </row>
    <row r="34" spans="1:12" ht="12.75">
      <c r="A34" s="28" t="s">
        <v>50</v>
      </c>
      <c r="B34" s="37"/>
      <c r="C34" s="4">
        <v>656721</v>
      </c>
      <c r="D34" s="4">
        <v>575578</v>
      </c>
      <c r="E34" s="7">
        <v>1442285</v>
      </c>
      <c r="F34" s="9">
        <v>0</v>
      </c>
      <c r="G34" s="4">
        <v>0</v>
      </c>
      <c r="H34" s="7">
        <v>0</v>
      </c>
      <c r="I34" s="10">
        <v>648754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471872418</v>
      </c>
      <c r="D35" s="41">
        <f aca="true" t="shared" si="1" ref="D35:L35">SUM(D24:D34)</f>
        <v>502171278</v>
      </c>
      <c r="E35" s="42">
        <f t="shared" si="1"/>
        <v>563791099</v>
      </c>
      <c r="F35" s="43">
        <f t="shared" si="1"/>
        <v>568824489</v>
      </c>
      <c r="G35" s="41">
        <f t="shared" si="1"/>
        <v>600151140</v>
      </c>
      <c r="H35" s="42">
        <f t="shared" si="1"/>
        <v>600151140</v>
      </c>
      <c r="I35" s="45">
        <f t="shared" si="1"/>
        <v>586294333</v>
      </c>
      <c r="J35" s="46">
        <f t="shared" si="1"/>
        <v>608823769</v>
      </c>
      <c r="K35" s="41">
        <f t="shared" si="1"/>
        <v>506289122</v>
      </c>
      <c r="L35" s="42">
        <f t="shared" si="1"/>
        <v>489125011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-23728745</v>
      </c>
      <c r="D37" s="57">
        <f aca="true" t="shared" si="2" ref="D37:L37">+D21-D35</f>
        <v>-50618846</v>
      </c>
      <c r="E37" s="58">
        <f t="shared" si="2"/>
        <v>-187793187</v>
      </c>
      <c r="F37" s="59">
        <f t="shared" si="2"/>
        <v>-11994542</v>
      </c>
      <c r="G37" s="57">
        <f t="shared" si="2"/>
        <v>-28853975</v>
      </c>
      <c r="H37" s="58">
        <f t="shared" si="2"/>
        <v>-28853975</v>
      </c>
      <c r="I37" s="60">
        <f t="shared" si="2"/>
        <v>-40075850</v>
      </c>
      <c r="J37" s="61">
        <f t="shared" si="2"/>
        <v>53460003</v>
      </c>
      <c r="K37" s="57">
        <f t="shared" si="2"/>
        <v>47396431</v>
      </c>
      <c r="L37" s="58">
        <f t="shared" si="2"/>
        <v>69256056</v>
      </c>
    </row>
    <row r="38" spans="1:12" ht="21" customHeight="1">
      <c r="A38" s="62" t="s">
        <v>53</v>
      </c>
      <c r="B38" s="37" t="s">
        <v>54</v>
      </c>
      <c r="C38" s="4">
        <v>203356888</v>
      </c>
      <c r="D38" s="4">
        <v>250801995</v>
      </c>
      <c r="E38" s="7">
        <v>268032044</v>
      </c>
      <c r="F38" s="9">
        <v>211685000</v>
      </c>
      <c r="G38" s="4">
        <v>174458000</v>
      </c>
      <c r="H38" s="7">
        <v>174458000</v>
      </c>
      <c r="I38" s="10">
        <v>147092466</v>
      </c>
      <c r="J38" s="9">
        <v>165024600</v>
      </c>
      <c r="K38" s="4">
        <v>236620000</v>
      </c>
      <c r="L38" s="7">
        <v>401241000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179628143</v>
      </c>
      <c r="D41" s="69">
        <f aca="true" t="shared" si="3" ref="D41:L41">SUM(D37:D40)</f>
        <v>200183149</v>
      </c>
      <c r="E41" s="70">
        <f t="shared" si="3"/>
        <v>80238857</v>
      </c>
      <c r="F41" s="71">
        <f t="shared" si="3"/>
        <v>199690458</v>
      </c>
      <c r="G41" s="69">
        <f t="shared" si="3"/>
        <v>145604025</v>
      </c>
      <c r="H41" s="70">
        <f t="shared" si="3"/>
        <v>145604025</v>
      </c>
      <c r="I41" s="72">
        <f t="shared" si="3"/>
        <v>107016616</v>
      </c>
      <c r="J41" s="73">
        <f t="shared" si="3"/>
        <v>218484603</v>
      </c>
      <c r="K41" s="69">
        <f t="shared" si="3"/>
        <v>284016431</v>
      </c>
      <c r="L41" s="70">
        <f t="shared" si="3"/>
        <v>470497056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179628143</v>
      </c>
      <c r="D43" s="79">
        <f aca="true" t="shared" si="4" ref="D43:L43">+D41-D42</f>
        <v>200183149</v>
      </c>
      <c r="E43" s="80">
        <f t="shared" si="4"/>
        <v>80238857</v>
      </c>
      <c r="F43" s="81">
        <f t="shared" si="4"/>
        <v>199690458</v>
      </c>
      <c r="G43" s="79">
        <f t="shared" si="4"/>
        <v>145604025</v>
      </c>
      <c r="H43" s="80">
        <f t="shared" si="4"/>
        <v>145604025</v>
      </c>
      <c r="I43" s="82">
        <f t="shared" si="4"/>
        <v>107016616</v>
      </c>
      <c r="J43" s="83">
        <f t="shared" si="4"/>
        <v>218484603</v>
      </c>
      <c r="K43" s="79">
        <f t="shared" si="4"/>
        <v>284016431</v>
      </c>
      <c r="L43" s="80">
        <f t="shared" si="4"/>
        <v>470497056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179628143</v>
      </c>
      <c r="D45" s="69">
        <f aca="true" t="shared" si="5" ref="D45:L45">SUM(D43:D44)</f>
        <v>200183149</v>
      </c>
      <c r="E45" s="70">
        <f t="shared" si="5"/>
        <v>80238857</v>
      </c>
      <c r="F45" s="71">
        <f t="shared" si="5"/>
        <v>199690458</v>
      </c>
      <c r="G45" s="69">
        <f t="shared" si="5"/>
        <v>145604025</v>
      </c>
      <c r="H45" s="70">
        <f t="shared" si="5"/>
        <v>145604025</v>
      </c>
      <c r="I45" s="72">
        <f t="shared" si="5"/>
        <v>107016616</v>
      </c>
      <c r="J45" s="73">
        <f t="shared" si="5"/>
        <v>218484603</v>
      </c>
      <c r="K45" s="69">
        <f t="shared" si="5"/>
        <v>284016431</v>
      </c>
      <c r="L45" s="70">
        <f t="shared" si="5"/>
        <v>470497056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179628143</v>
      </c>
      <c r="D47" s="89">
        <f aca="true" t="shared" si="6" ref="D47:L47">SUM(D45:D46)</f>
        <v>200183149</v>
      </c>
      <c r="E47" s="90">
        <f t="shared" si="6"/>
        <v>80238857</v>
      </c>
      <c r="F47" s="91">
        <f t="shared" si="6"/>
        <v>199690458</v>
      </c>
      <c r="G47" s="89">
        <f t="shared" si="6"/>
        <v>145604025</v>
      </c>
      <c r="H47" s="92">
        <f t="shared" si="6"/>
        <v>145604025</v>
      </c>
      <c r="I47" s="93">
        <f t="shared" si="6"/>
        <v>107016616</v>
      </c>
      <c r="J47" s="94">
        <f t="shared" si="6"/>
        <v>218484603</v>
      </c>
      <c r="K47" s="89">
        <f t="shared" si="6"/>
        <v>284016431</v>
      </c>
      <c r="L47" s="95">
        <f t="shared" si="6"/>
        <v>470497056</v>
      </c>
    </row>
    <row r="48" spans="1:12" ht="12.75">
      <c r="A48" s="1" t="s">
        <v>104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105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106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107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108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109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110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111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112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65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1502463322</v>
      </c>
      <c r="D5" s="4">
        <v>1639537719</v>
      </c>
      <c r="E5" s="5">
        <v>2007605469</v>
      </c>
      <c r="F5" s="6">
        <v>0</v>
      </c>
      <c r="G5" s="4">
        <v>2177931330</v>
      </c>
      <c r="H5" s="7">
        <v>2177931330</v>
      </c>
      <c r="I5" s="8">
        <v>2117973922</v>
      </c>
      <c r="J5" s="6">
        <v>2353508050</v>
      </c>
      <c r="K5" s="4">
        <v>2488734960</v>
      </c>
      <c r="L5" s="7">
        <v>2688999860</v>
      </c>
    </row>
    <row r="6" spans="1:12" ht="12.75">
      <c r="A6" s="28" t="s">
        <v>22</v>
      </c>
      <c r="B6" s="29" t="s">
        <v>21</v>
      </c>
      <c r="C6" s="4">
        <v>3466987652</v>
      </c>
      <c r="D6" s="4">
        <v>3576228601</v>
      </c>
      <c r="E6" s="7">
        <v>3483008841</v>
      </c>
      <c r="F6" s="9">
        <v>-1373636500</v>
      </c>
      <c r="G6" s="4">
        <v>4076088800</v>
      </c>
      <c r="H6" s="7">
        <v>4076088800</v>
      </c>
      <c r="I6" s="30">
        <v>3569509748</v>
      </c>
      <c r="J6" s="9">
        <v>14033597570</v>
      </c>
      <c r="K6" s="4">
        <v>4861380250</v>
      </c>
      <c r="L6" s="7">
        <v>5398784180</v>
      </c>
    </row>
    <row r="7" spans="1:12" ht="12.75">
      <c r="A7" s="31" t="s">
        <v>23</v>
      </c>
      <c r="B7" s="29" t="s">
        <v>21</v>
      </c>
      <c r="C7" s="4">
        <v>660223228</v>
      </c>
      <c r="D7" s="4">
        <v>767493108</v>
      </c>
      <c r="E7" s="7">
        <v>1074111721</v>
      </c>
      <c r="F7" s="9">
        <v>-736867930</v>
      </c>
      <c r="G7" s="4">
        <v>888823870</v>
      </c>
      <c r="H7" s="7">
        <v>888823870</v>
      </c>
      <c r="I7" s="10">
        <v>920254522</v>
      </c>
      <c r="J7" s="9">
        <v>815772070</v>
      </c>
      <c r="K7" s="4">
        <v>893270470</v>
      </c>
      <c r="L7" s="7">
        <v>980811050</v>
      </c>
    </row>
    <row r="8" spans="1:12" ht="12.75">
      <c r="A8" s="31" t="s">
        <v>24</v>
      </c>
      <c r="B8" s="29" t="s">
        <v>21</v>
      </c>
      <c r="C8" s="4">
        <v>377421012</v>
      </c>
      <c r="D8" s="4">
        <v>427357966</v>
      </c>
      <c r="E8" s="7">
        <v>457144182</v>
      </c>
      <c r="F8" s="9">
        <v>-457246380</v>
      </c>
      <c r="G8" s="4">
        <v>320538790</v>
      </c>
      <c r="H8" s="7">
        <v>320538790</v>
      </c>
      <c r="I8" s="10">
        <v>397576973</v>
      </c>
      <c r="J8" s="9">
        <v>369745060</v>
      </c>
      <c r="K8" s="4">
        <v>404870870</v>
      </c>
      <c r="L8" s="7">
        <v>444548290</v>
      </c>
    </row>
    <row r="9" spans="1:12" ht="12.75">
      <c r="A9" s="31" t="s">
        <v>25</v>
      </c>
      <c r="B9" s="29" t="s">
        <v>21</v>
      </c>
      <c r="C9" s="4">
        <v>144592020</v>
      </c>
      <c r="D9" s="4">
        <v>138802144</v>
      </c>
      <c r="E9" s="32">
        <v>168323250</v>
      </c>
      <c r="F9" s="33">
        <v>-13291150</v>
      </c>
      <c r="G9" s="34">
        <v>183195960</v>
      </c>
      <c r="H9" s="32">
        <v>183195960</v>
      </c>
      <c r="I9" s="35">
        <v>192563433</v>
      </c>
      <c r="J9" s="36">
        <v>246024453</v>
      </c>
      <c r="K9" s="34">
        <v>267251450</v>
      </c>
      <c r="L9" s="32">
        <v>292620300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21041730</v>
      </c>
      <c r="D11" s="4">
        <v>23229106</v>
      </c>
      <c r="E11" s="7">
        <v>22472317</v>
      </c>
      <c r="F11" s="9">
        <v>-12286430</v>
      </c>
      <c r="G11" s="4">
        <v>26299730</v>
      </c>
      <c r="H11" s="7">
        <v>26299730</v>
      </c>
      <c r="I11" s="10">
        <v>27006321</v>
      </c>
      <c r="J11" s="9">
        <v>36797370</v>
      </c>
      <c r="K11" s="4">
        <v>32330390</v>
      </c>
      <c r="L11" s="7">
        <v>29934750</v>
      </c>
    </row>
    <row r="12" spans="1:12" ht="12.75">
      <c r="A12" s="28" t="s">
        <v>27</v>
      </c>
      <c r="B12" s="37"/>
      <c r="C12" s="4">
        <v>113354110</v>
      </c>
      <c r="D12" s="4">
        <v>121035382</v>
      </c>
      <c r="E12" s="7">
        <v>153279457</v>
      </c>
      <c r="F12" s="9">
        <v>-104360920</v>
      </c>
      <c r="G12" s="4">
        <v>105900610</v>
      </c>
      <c r="H12" s="7">
        <v>105900610</v>
      </c>
      <c r="I12" s="10">
        <v>145209993</v>
      </c>
      <c r="J12" s="9">
        <v>113115119</v>
      </c>
      <c r="K12" s="4">
        <v>118941970</v>
      </c>
      <c r="L12" s="7">
        <v>128334730</v>
      </c>
    </row>
    <row r="13" spans="1:12" ht="12.75">
      <c r="A13" s="28" t="s">
        <v>28</v>
      </c>
      <c r="B13" s="37"/>
      <c r="C13" s="4">
        <v>160681883</v>
      </c>
      <c r="D13" s="4">
        <v>178748872</v>
      </c>
      <c r="E13" s="7">
        <v>224680637</v>
      </c>
      <c r="F13" s="9">
        <v>-20320</v>
      </c>
      <c r="G13" s="4">
        <v>221487960</v>
      </c>
      <c r="H13" s="7">
        <v>221487960</v>
      </c>
      <c r="I13" s="10">
        <v>234640571</v>
      </c>
      <c r="J13" s="9">
        <v>291719670</v>
      </c>
      <c r="K13" s="4">
        <v>317086640</v>
      </c>
      <c r="L13" s="7">
        <v>345901510</v>
      </c>
    </row>
    <row r="14" spans="1:12" ht="12.75">
      <c r="A14" s="28" t="s">
        <v>29</v>
      </c>
      <c r="B14" s="37"/>
      <c r="C14" s="4">
        <v>76692</v>
      </c>
      <c r="D14" s="4">
        <v>341264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224461137</v>
      </c>
      <c r="D15" s="4">
        <v>289704158</v>
      </c>
      <c r="E15" s="7">
        <v>213071274</v>
      </c>
      <c r="F15" s="9">
        <v>-49055660</v>
      </c>
      <c r="G15" s="4">
        <v>288771530</v>
      </c>
      <c r="H15" s="7">
        <v>288771530</v>
      </c>
      <c r="I15" s="10">
        <v>98756439</v>
      </c>
      <c r="J15" s="9">
        <v>253517250</v>
      </c>
      <c r="K15" s="4">
        <v>252629100</v>
      </c>
      <c r="L15" s="7">
        <v>252489270</v>
      </c>
    </row>
    <row r="16" spans="1:12" ht="12.75">
      <c r="A16" s="28" t="s">
        <v>31</v>
      </c>
      <c r="B16" s="37"/>
      <c r="C16" s="4">
        <v>9332097</v>
      </c>
      <c r="D16" s="4">
        <v>20377515</v>
      </c>
      <c r="E16" s="7">
        <v>19456119</v>
      </c>
      <c r="F16" s="9">
        <v>-12803250</v>
      </c>
      <c r="G16" s="4">
        <v>28033850</v>
      </c>
      <c r="H16" s="7">
        <v>28033850</v>
      </c>
      <c r="I16" s="10">
        <v>20665043</v>
      </c>
      <c r="J16" s="9">
        <v>21341610</v>
      </c>
      <c r="K16" s="4">
        <v>22948550</v>
      </c>
      <c r="L16" s="7">
        <v>24738360</v>
      </c>
    </row>
    <row r="17" spans="1:12" ht="12.75">
      <c r="A17" s="31" t="s">
        <v>32</v>
      </c>
      <c r="B17" s="29"/>
      <c r="C17" s="4">
        <v>2345495</v>
      </c>
      <c r="D17" s="4">
        <v>2501266</v>
      </c>
      <c r="E17" s="7">
        <v>2774279</v>
      </c>
      <c r="F17" s="9">
        <v>0</v>
      </c>
      <c r="G17" s="4">
        <v>2890560</v>
      </c>
      <c r="H17" s="7">
        <v>2890560</v>
      </c>
      <c r="I17" s="10">
        <v>3391680</v>
      </c>
      <c r="J17" s="9">
        <v>3094510</v>
      </c>
      <c r="K17" s="4">
        <v>3326600</v>
      </c>
      <c r="L17" s="7">
        <v>3586070</v>
      </c>
    </row>
    <row r="18" spans="1:12" ht="12.75">
      <c r="A18" s="28" t="s">
        <v>33</v>
      </c>
      <c r="B18" s="37"/>
      <c r="C18" s="4">
        <v>1148939836</v>
      </c>
      <c r="D18" s="4">
        <v>1450616761</v>
      </c>
      <c r="E18" s="7">
        <v>1293525981</v>
      </c>
      <c r="F18" s="9">
        <v>-145952200</v>
      </c>
      <c r="G18" s="4">
        <v>1425741050</v>
      </c>
      <c r="H18" s="7">
        <v>1425741050</v>
      </c>
      <c r="I18" s="10">
        <v>1040106663</v>
      </c>
      <c r="J18" s="9">
        <v>1219292910</v>
      </c>
      <c r="K18" s="4">
        <v>1299253450</v>
      </c>
      <c r="L18" s="7">
        <v>1402508660</v>
      </c>
    </row>
    <row r="19" spans="1:12" ht="12.75">
      <c r="A19" s="28" t="s">
        <v>34</v>
      </c>
      <c r="B19" s="37" t="s">
        <v>21</v>
      </c>
      <c r="C19" s="4">
        <v>897028372</v>
      </c>
      <c r="D19" s="4">
        <v>160102582</v>
      </c>
      <c r="E19" s="32">
        <v>-1716800693</v>
      </c>
      <c r="F19" s="33">
        <v>-87015440</v>
      </c>
      <c r="G19" s="34">
        <v>511138560</v>
      </c>
      <c r="H19" s="32">
        <v>511138560</v>
      </c>
      <c r="I19" s="35">
        <v>431359694</v>
      </c>
      <c r="J19" s="36">
        <v>904229930</v>
      </c>
      <c r="K19" s="34">
        <v>965505810</v>
      </c>
      <c r="L19" s="32">
        <v>1044514450</v>
      </c>
    </row>
    <row r="20" spans="1:12" ht="12.75">
      <c r="A20" s="28" t="s">
        <v>35</v>
      </c>
      <c r="B20" s="37"/>
      <c r="C20" s="4">
        <v>27900</v>
      </c>
      <c r="D20" s="4">
        <v>605937</v>
      </c>
      <c r="E20" s="7">
        <v>0</v>
      </c>
      <c r="F20" s="9">
        <v>0</v>
      </c>
      <c r="G20" s="4">
        <v>473480</v>
      </c>
      <c r="H20" s="38">
        <v>473480</v>
      </c>
      <c r="I20" s="10">
        <v>476642</v>
      </c>
      <c r="J20" s="9">
        <v>500000</v>
      </c>
      <c r="K20" s="4">
        <v>510000</v>
      </c>
      <c r="L20" s="7">
        <v>520000</v>
      </c>
    </row>
    <row r="21" spans="1:12" ht="20.25">
      <c r="A21" s="39" t="s">
        <v>36</v>
      </c>
      <c r="B21" s="40"/>
      <c r="C21" s="41">
        <f aca="true" t="shared" si="0" ref="C21:L21">SUM(C5:C20)</f>
        <v>8728976486</v>
      </c>
      <c r="D21" s="41">
        <f t="shared" si="0"/>
        <v>8796682381</v>
      </c>
      <c r="E21" s="42">
        <f t="shared" si="0"/>
        <v>7402652834</v>
      </c>
      <c r="F21" s="43">
        <f t="shared" si="0"/>
        <v>-2992536180</v>
      </c>
      <c r="G21" s="41">
        <f t="shared" si="0"/>
        <v>10257316080</v>
      </c>
      <c r="H21" s="44">
        <f t="shared" si="0"/>
        <v>10257316080</v>
      </c>
      <c r="I21" s="45">
        <f t="shared" si="0"/>
        <v>9199491644</v>
      </c>
      <c r="J21" s="46">
        <f t="shared" si="0"/>
        <v>20662255572</v>
      </c>
      <c r="K21" s="41">
        <f t="shared" si="0"/>
        <v>11928040510</v>
      </c>
      <c r="L21" s="42">
        <f t="shared" si="0"/>
        <v>13038291480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2343747075</v>
      </c>
      <c r="D24" s="4">
        <v>3068996624</v>
      </c>
      <c r="E24" s="7">
        <v>2782132445</v>
      </c>
      <c r="F24" s="8">
        <v>2681889172</v>
      </c>
      <c r="G24" s="4">
        <v>3292812441</v>
      </c>
      <c r="H24" s="30">
        <v>3292812441</v>
      </c>
      <c r="I24" s="10">
        <v>2844969635</v>
      </c>
      <c r="J24" s="9">
        <v>3660995799</v>
      </c>
      <c r="K24" s="4">
        <v>4002310111</v>
      </c>
      <c r="L24" s="7">
        <v>4492532053</v>
      </c>
    </row>
    <row r="25" spans="1:12" ht="12.75">
      <c r="A25" s="31" t="s">
        <v>39</v>
      </c>
      <c r="B25" s="29"/>
      <c r="C25" s="4">
        <v>62195844</v>
      </c>
      <c r="D25" s="4">
        <v>64283888</v>
      </c>
      <c r="E25" s="7">
        <v>71264771</v>
      </c>
      <c r="F25" s="9">
        <v>68882000</v>
      </c>
      <c r="G25" s="4">
        <v>74743280</v>
      </c>
      <c r="H25" s="7">
        <v>74743280</v>
      </c>
      <c r="I25" s="10">
        <v>74171332</v>
      </c>
      <c r="J25" s="9">
        <v>80438940</v>
      </c>
      <c r="K25" s="4">
        <v>86401319</v>
      </c>
      <c r="L25" s="7">
        <v>92579147</v>
      </c>
    </row>
    <row r="26" spans="1:12" ht="12.75">
      <c r="A26" s="31" t="s">
        <v>40</v>
      </c>
      <c r="B26" s="29" t="s">
        <v>41</v>
      </c>
      <c r="C26" s="4">
        <v>625575070</v>
      </c>
      <c r="D26" s="4">
        <v>603564419</v>
      </c>
      <c r="E26" s="7">
        <v>872681839</v>
      </c>
      <c r="F26" s="9">
        <v>0</v>
      </c>
      <c r="G26" s="4">
        <v>54491397</v>
      </c>
      <c r="H26" s="7">
        <v>54491397</v>
      </c>
      <c r="I26" s="10">
        <v>456904189</v>
      </c>
      <c r="J26" s="9">
        <v>1158134083</v>
      </c>
      <c r="K26" s="4">
        <v>1149879458</v>
      </c>
      <c r="L26" s="7">
        <v>1239394292</v>
      </c>
    </row>
    <row r="27" spans="1:12" ht="12.75">
      <c r="A27" s="31" t="s">
        <v>42</v>
      </c>
      <c r="B27" s="29" t="s">
        <v>21</v>
      </c>
      <c r="C27" s="4">
        <v>1095301685</v>
      </c>
      <c r="D27" s="4">
        <v>294325769</v>
      </c>
      <c r="E27" s="7">
        <v>279374395</v>
      </c>
      <c r="F27" s="8">
        <v>656779689</v>
      </c>
      <c r="G27" s="4">
        <v>738535181</v>
      </c>
      <c r="H27" s="30">
        <v>738535181</v>
      </c>
      <c r="I27" s="10">
        <v>578949228</v>
      </c>
      <c r="J27" s="9">
        <v>614541199</v>
      </c>
      <c r="K27" s="4">
        <v>651413918</v>
      </c>
      <c r="L27" s="7">
        <v>690499006</v>
      </c>
    </row>
    <row r="28" spans="1:12" ht="12.75">
      <c r="A28" s="31" t="s">
        <v>43</v>
      </c>
      <c r="B28" s="29"/>
      <c r="C28" s="4">
        <v>166492003</v>
      </c>
      <c r="D28" s="4">
        <v>155218285</v>
      </c>
      <c r="E28" s="7">
        <v>144137626</v>
      </c>
      <c r="F28" s="9">
        <v>135132600</v>
      </c>
      <c r="G28" s="4">
        <v>142392290</v>
      </c>
      <c r="H28" s="7">
        <v>142392290</v>
      </c>
      <c r="I28" s="10">
        <v>100388919</v>
      </c>
      <c r="J28" s="9">
        <v>173360580</v>
      </c>
      <c r="K28" s="4">
        <v>200796480</v>
      </c>
      <c r="L28" s="7">
        <v>222900870</v>
      </c>
    </row>
    <row r="29" spans="1:12" ht="12.75">
      <c r="A29" s="31" t="s">
        <v>44</v>
      </c>
      <c r="B29" s="29" t="s">
        <v>21</v>
      </c>
      <c r="C29" s="4">
        <v>2815732219</v>
      </c>
      <c r="D29" s="4">
        <v>3010600384</v>
      </c>
      <c r="E29" s="7">
        <v>3014542934</v>
      </c>
      <c r="F29" s="8">
        <v>145457720</v>
      </c>
      <c r="G29" s="4">
        <v>3204776480</v>
      </c>
      <c r="H29" s="30">
        <v>3204776480</v>
      </c>
      <c r="I29" s="10">
        <v>2569446969</v>
      </c>
      <c r="J29" s="9">
        <v>3555290420</v>
      </c>
      <c r="K29" s="4">
        <v>3889193100</v>
      </c>
      <c r="L29" s="7">
        <v>4251865350</v>
      </c>
    </row>
    <row r="30" spans="1:12" ht="12.75">
      <c r="A30" s="31" t="s">
        <v>45</v>
      </c>
      <c r="B30" s="29" t="s">
        <v>46</v>
      </c>
      <c r="C30" s="4">
        <v>409289245</v>
      </c>
      <c r="D30" s="4">
        <v>144236417</v>
      </c>
      <c r="E30" s="7">
        <v>131725407</v>
      </c>
      <c r="F30" s="9">
        <v>157514200</v>
      </c>
      <c r="G30" s="4">
        <v>206465440</v>
      </c>
      <c r="H30" s="7">
        <v>206465440</v>
      </c>
      <c r="I30" s="10">
        <v>193479063</v>
      </c>
      <c r="J30" s="9">
        <v>218047950</v>
      </c>
      <c r="K30" s="4">
        <v>231552690</v>
      </c>
      <c r="L30" s="7">
        <v>244938390</v>
      </c>
    </row>
    <row r="31" spans="1:12" ht="12.75">
      <c r="A31" s="31" t="s">
        <v>47</v>
      </c>
      <c r="B31" s="29"/>
      <c r="C31" s="4">
        <v>481774700</v>
      </c>
      <c r="D31" s="4">
        <v>1147619085</v>
      </c>
      <c r="E31" s="7">
        <v>1024340082</v>
      </c>
      <c r="F31" s="8">
        <v>333168170</v>
      </c>
      <c r="G31" s="4">
        <v>1568326085</v>
      </c>
      <c r="H31" s="30">
        <v>1568326085</v>
      </c>
      <c r="I31" s="10">
        <v>795780336</v>
      </c>
      <c r="J31" s="9">
        <v>1289411879</v>
      </c>
      <c r="K31" s="4">
        <v>1351903026</v>
      </c>
      <c r="L31" s="7">
        <v>1436862067</v>
      </c>
    </row>
    <row r="32" spans="1:12" ht="12.75">
      <c r="A32" s="31" t="s">
        <v>33</v>
      </c>
      <c r="B32" s="29"/>
      <c r="C32" s="4">
        <v>22835417</v>
      </c>
      <c r="D32" s="4">
        <v>24872974</v>
      </c>
      <c r="E32" s="7">
        <v>83924866</v>
      </c>
      <c r="F32" s="9">
        <v>14478270</v>
      </c>
      <c r="G32" s="4">
        <v>99146440</v>
      </c>
      <c r="H32" s="7">
        <v>99146440</v>
      </c>
      <c r="I32" s="10">
        <v>52121276</v>
      </c>
      <c r="J32" s="9">
        <v>92764890</v>
      </c>
      <c r="K32" s="4">
        <v>89948160</v>
      </c>
      <c r="L32" s="7">
        <v>92241950</v>
      </c>
    </row>
    <row r="33" spans="1:12" ht="12.75">
      <c r="A33" s="31" t="s">
        <v>48</v>
      </c>
      <c r="B33" s="29" t="s">
        <v>49</v>
      </c>
      <c r="C33" s="4">
        <v>743705579</v>
      </c>
      <c r="D33" s="4">
        <v>331144509</v>
      </c>
      <c r="E33" s="7">
        <v>413312330</v>
      </c>
      <c r="F33" s="8">
        <v>407717340</v>
      </c>
      <c r="G33" s="4">
        <v>769112708</v>
      </c>
      <c r="H33" s="7">
        <v>769112708</v>
      </c>
      <c r="I33" s="10">
        <v>417952407</v>
      </c>
      <c r="J33" s="9">
        <v>675653743</v>
      </c>
      <c r="K33" s="4">
        <v>709407243</v>
      </c>
      <c r="L33" s="7">
        <v>737346652</v>
      </c>
    </row>
    <row r="34" spans="1:12" ht="12.75">
      <c r="A34" s="28" t="s">
        <v>50</v>
      </c>
      <c r="B34" s="37"/>
      <c r="C34" s="4">
        <v>33863</v>
      </c>
      <c r="D34" s="4">
        <v>1299010</v>
      </c>
      <c r="E34" s="7">
        <v>20510</v>
      </c>
      <c r="F34" s="9">
        <v>0</v>
      </c>
      <c r="G34" s="4">
        <v>0</v>
      </c>
      <c r="H34" s="7">
        <v>0</v>
      </c>
      <c r="I34" s="10">
        <v>1163553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8766682700</v>
      </c>
      <c r="D35" s="41">
        <f aca="true" t="shared" si="1" ref="D35:L35">SUM(D24:D34)</f>
        <v>8846161364</v>
      </c>
      <c r="E35" s="42">
        <f t="shared" si="1"/>
        <v>8817457205</v>
      </c>
      <c r="F35" s="43">
        <f t="shared" si="1"/>
        <v>4601019161</v>
      </c>
      <c r="G35" s="41">
        <f t="shared" si="1"/>
        <v>10150801742</v>
      </c>
      <c r="H35" s="42">
        <f t="shared" si="1"/>
        <v>10150801742</v>
      </c>
      <c r="I35" s="45">
        <f t="shared" si="1"/>
        <v>8085326907</v>
      </c>
      <c r="J35" s="46">
        <f t="shared" si="1"/>
        <v>11518639483</v>
      </c>
      <c r="K35" s="41">
        <f t="shared" si="1"/>
        <v>12362805505</v>
      </c>
      <c r="L35" s="42">
        <f t="shared" si="1"/>
        <v>13501159777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-37706214</v>
      </c>
      <c r="D37" s="57">
        <f aca="true" t="shared" si="2" ref="D37:L37">+D21-D35</f>
        <v>-49478983</v>
      </c>
      <c r="E37" s="58">
        <f t="shared" si="2"/>
        <v>-1414804371</v>
      </c>
      <c r="F37" s="59">
        <f t="shared" si="2"/>
        <v>-7593555341</v>
      </c>
      <c r="G37" s="57">
        <f t="shared" si="2"/>
        <v>106514338</v>
      </c>
      <c r="H37" s="58">
        <f t="shared" si="2"/>
        <v>106514338</v>
      </c>
      <c r="I37" s="60">
        <f t="shared" si="2"/>
        <v>1114164737</v>
      </c>
      <c r="J37" s="61">
        <f t="shared" si="2"/>
        <v>9143616089</v>
      </c>
      <c r="K37" s="57">
        <f t="shared" si="2"/>
        <v>-434764995</v>
      </c>
      <c r="L37" s="58">
        <f t="shared" si="2"/>
        <v>-462868297</v>
      </c>
    </row>
    <row r="38" spans="1:12" ht="21" customHeight="1">
      <c r="A38" s="62" t="s">
        <v>53</v>
      </c>
      <c r="B38" s="37" t="s">
        <v>54</v>
      </c>
      <c r="C38" s="4">
        <v>777512325</v>
      </c>
      <c r="D38" s="4">
        <v>1113326717</v>
      </c>
      <c r="E38" s="7">
        <v>1200330608</v>
      </c>
      <c r="F38" s="9">
        <v>0</v>
      </c>
      <c r="G38" s="4">
        <v>1310612150</v>
      </c>
      <c r="H38" s="7">
        <v>1310612150</v>
      </c>
      <c r="I38" s="10">
        <v>49520902</v>
      </c>
      <c r="J38" s="9">
        <v>1066594890</v>
      </c>
      <c r="K38" s="4">
        <v>1059977060</v>
      </c>
      <c r="L38" s="7">
        <v>1136442930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183375672</v>
      </c>
      <c r="F39" s="33">
        <v>0</v>
      </c>
      <c r="G39" s="34">
        <v>222931941</v>
      </c>
      <c r="H39" s="32">
        <v>222931941</v>
      </c>
      <c r="I39" s="35">
        <v>0</v>
      </c>
      <c r="J39" s="36">
        <v>120890020</v>
      </c>
      <c r="K39" s="34">
        <v>127457250</v>
      </c>
      <c r="L39" s="32">
        <v>134244180</v>
      </c>
    </row>
    <row r="40" spans="1:12" ht="12.75">
      <c r="A40" s="28" t="s">
        <v>56</v>
      </c>
      <c r="B40" s="37"/>
      <c r="C40" s="63">
        <v>52011251</v>
      </c>
      <c r="D40" s="4">
        <v>0</v>
      </c>
      <c r="E40" s="7">
        <v>31098076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791817362</v>
      </c>
      <c r="D41" s="69">
        <f aca="true" t="shared" si="3" ref="D41:L41">SUM(D37:D40)</f>
        <v>1063847734</v>
      </c>
      <c r="E41" s="70">
        <f t="shared" si="3"/>
        <v>-15</v>
      </c>
      <c r="F41" s="71">
        <f t="shared" si="3"/>
        <v>-7593555341</v>
      </c>
      <c r="G41" s="69">
        <f t="shared" si="3"/>
        <v>1640058429</v>
      </c>
      <c r="H41" s="70">
        <f t="shared" si="3"/>
        <v>1640058429</v>
      </c>
      <c r="I41" s="72">
        <f t="shared" si="3"/>
        <v>1163685639</v>
      </c>
      <c r="J41" s="73">
        <f t="shared" si="3"/>
        <v>10331100999</v>
      </c>
      <c r="K41" s="69">
        <f t="shared" si="3"/>
        <v>752669315</v>
      </c>
      <c r="L41" s="70">
        <f t="shared" si="3"/>
        <v>807818813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791817362</v>
      </c>
      <c r="D43" s="79">
        <f aca="true" t="shared" si="4" ref="D43:L43">+D41-D42</f>
        <v>1063847734</v>
      </c>
      <c r="E43" s="80">
        <f t="shared" si="4"/>
        <v>-15</v>
      </c>
      <c r="F43" s="81">
        <f t="shared" si="4"/>
        <v>-7593555341</v>
      </c>
      <c r="G43" s="79">
        <f t="shared" si="4"/>
        <v>1640058429</v>
      </c>
      <c r="H43" s="80">
        <f t="shared" si="4"/>
        <v>1640058429</v>
      </c>
      <c r="I43" s="82">
        <f t="shared" si="4"/>
        <v>1163685639</v>
      </c>
      <c r="J43" s="83">
        <f t="shared" si="4"/>
        <v>10331100999</v>
      </c>
      <c r="K43" s="79">
        <f t="shared" si="4"/>
        <v>752669315</v>
      </c>
      <c r="L43" s="80">
        <f t="shared" si="4"/>
        <v>807818813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791817362</v>
      </c>
      <c r="D45" s="69">
        <f aca="true" t="shared" si="5" ref="D45:L45">SUM(D43:D44)</f>
        <v>1063847734</v>
      </c>
      <c r="E45" s="70">
        <f t="shared" si="5"/>
        <v>-15</v>
      </c>
      <c r="F45" s="71">
        <f t="shared" si="5"/>
        <v>-7593555341</v>
      </c>
      <c r="G45" s="69">
        <f t="shared" si="5"/>
        <v>1640058429</v>
      </c>
      <c r="H45" s="70">
        <f t="shared" si="5"/>
        <v>1640058429</v>
      </c>
      <c r="I45" s="72">
        <f t="shared" si="5"/>
        <v>1163685639</v>
      </c>
      <c r="J45" s="73">
        <f t="shared" si="5"/>
        <v>10331100999</v>
      </c>
      <c r="K45" s="69">
        <f t="shared" si="5"/>
        <v>752669315</v>
      </c>
      <c r="L45" s="70">
        <f t="shared" si="5"/>
        <v>807818813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791817362</v>
      </c>
      <c r="D47" s="89">
        <f aca="true" t="shared" si="6" ref="D47:L47">SUM(D45:D46)</f>
        <v>1063847734</v>
      </c>
      <c r="E47" s="90">
        <f t="shared" si="6"/>
        <v>-15</v>
      </c>
      <c r="F47" s="91">
        <f t="shared" si="6"/>
        <v>-7593555341</v>
      </c>
      <c r="G47" s="89">
        <f t="shared" si="6"/>
        <v>1640058429</v>
      </c>
      <c r="H47" s="92">
        <f t="shared" si="6"/>
        <v>1640058429</v>
      </c>
      <c r="I47" s="93">
        <f t="shared" si="6"/>
        <v>1163685639</v>
      </c>
      <c r="J47" s="94">
        <f t="shared" si="6"/>
        <v>10331100999</v>
      </c>
      <c r="K47" s="89">
        <f t="shared" si="6"/>
        <v>752669315</v>
      </c>
      <c r="L47" s="95">
        <f t="shared" si="6"/>
        <v>807818813</v>
      </c>
    </row>
    <row r="48" spans="1:12" ht="12.75">
      <c r="A48" s="1" t="s">
        <v>104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105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106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107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108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109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110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111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112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92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19666779</v>
      </c>
      <c r="D5" s="4">
        <v>21367983</v>
      </c>
      <c r="E5" s="5">
        <v>21541089</v>
      </c>
      <c r="F5" s="6">
        <v>28628135</v>
      </c>
      <c r="G5" s="4">
        <v>28628135</v>
      </c>
      <c r="H5" s="7">
        <v>28628135</v>
      </c>
      <c r="I5" s="8">
        <v>22398747</v>
      </c>
      <c r="J5" s="6">
        <v>44941560</v>
      </c>
      <c r="K5" s="4">
        <v>47084892</v>
      </c>
      <c r="L5" s="7">
        <v>49627488</v>
      </c>
    </row>
    <row r="6" spans="1:12" ht="12.75">
      <c r="A6" s="28" t="s">
        <v>22</v>
      </c>
      <c r="B6" s="29" t="s">
        <v>21</v>
      </c>
      <c r="C6" s="4">
        <v>0</v>
      </c>
      <c r="D6" s="4">
        <v>0</v>
      </c>
      <c r="E6" s="7">
        <v>0</v>
      </c>
      <c r="F6" s="9">
        <v>0</v>
      </c>
      <c r="G6" s="4">
        <v>0</v>
      </c>
      <c r="H6" s="7">
        <v>0</v>
      </c>
      <c r="I6" s="30">
        <v>0</v>
      </c>
      <c r="J6" s="9">
        <v>0</v>
      </c>
      <c r="K6" s="4">
        <v>0</v>
      </c>
      <c r="L6" s="7">
        <v>0</v>
      </c>
    </row>
    <row r="7" spans="1:12" ht="12.75">
      <c r="A7" s="31" t="s">
        <v>23</v>
      </c>
      <c r="B7" s="29" t="s">
        <v>21</v>
      </c>
      <c r="C7" s="4">
        <v>0</v>
      </c>
      <c r="D7" s="4">
        <v>0</v>
      </c>
      <c r="E7" s="7">
        <v>0</v>
      </c>
      <c r="F7" s="9">
        <v>0</v>
      </c>
      <c r="G7" s="4">
        <v>0</v>
      </c>
      <c r="H7" s="7">
        <v>0</v>
      </c>
      <c r="I7" s="10">
        <v>0</v>
      </c>
      <c r="J7" s="9">
        <v>0</v>
      </c>
      <c r="K7" s="4">
        <v>0</v>
      </c>
      <c r="L7" s="7">
        <v>0</v>
      </c>
    </row>
    <row r="8" spans="1:12" ht="12.75">
      <c r="A8" s="31" t="s">
        <v>24</v>
      </c>
      <c r="B8" s="29" t="s">
        <v>21</v>
      </c>
      <c r="C8" s="4">
        <v>0</v>
      </c>
      <c r="D8" s="4">
        <v>0</v>
      </c>
      <c r="E8" s="7">
        <v>0</v>
      </c>
      <c r="F8" s="9">
        <v>0</v>
      </c>
      <c r="G8" s="4">
        <v>0</v>
      </c>
      <c r="H8" s="7">
        <v>0</v>
      </c>
      <c r="I8" s="10">
        <v>0</v>
      </c>
      <c r="J8" s="9">
        <v>0</v>
      </c>
      <c r="K8" s="4">
        <v>0</v>
      </c>
      <c r="L8" s="7">
        <v>0</v>
      </c>
    </row>
    <row r="9" spans="1:12" ht="12.75">
      <c r="A9" s="31" t="s">
        <v>25</v>
      </c>
      <c r="B9" s="29" t="s">
        <v>21</v>
      </c>
      <c r="C9" s="4">
        <v>922246</v>
      </c>
      <c r="D9" s="4">
        <v>1119231</v>
      </c>
      <c r="E9" s="32">
        <v>1134823</v>
      </c>
      <c r="F9" s="33">
        <v>1245036</v>
      </c>
      <c r="G9" s="34">
        <v>1286036</v>
      </c>
      <c r="H9" s="32">
        <v>1286036</v>
      </c>
      <c r="I9" s="35">
        <v>1236778</v>
      </c>
      <c r="J9" s="36">
        <v>1312272</v>
      </c>
      <c r="K9" s="34">
        <v>1383132</v>
      </c>
      <c r="L9" s="32">
        <v>1457820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18229</v>
      </c>
      <c r="D11" s="4">
        <v>11661</v>
      </c>
      <c r="E11" s="7">
        <v>859125</v>
      </c>
      <c r="F11" s="9">
        <v>1482000</v>
      </c>
      <c r="G11" s="4">
        <v>1482000</v>
      </c>
      <c r="H11" s="7">
        <v>1482000</v>
      </c>
      <c r="I11" s="10">
        <v>790034</v>
      </c>
      <c r="J11" s="9">
        <v>1562028</v>
      </c>
      <c r="K11" s="4">
        <v>1646376</v>
      </c>
      <c r="L11" s="7">
        <v>1735284</v>
      </c>
    </row>
    <row r="12" spans="1:12" ht="12.75">
      <c r="A12" s="28" t="s">
        <v>27</v>
      </c>
      <c r="B12" s="37"/>
      <c r="C12" s="4">
        <v>6404636</v>
      </c>
      <c r="D12" s="4">
        <v>7952902</v>
      </c>
      <c r="E12" s="7">
        <v>7815520</v>
      </c>
      <c r="F12" s="9">
        <v>41099280</v>
      </c>
      <c r="G12" s="4">
        <v>70543224</v>
      </c>
      <c r="H12" s="7">
        <v>70543224</v>
      </c>
      <c r="I12" s="10">
        <v>8533469</v>
      </c>
      <c r="J12" s="9">
        <v>42537600</v>
      </c>
      <c r="K12" s="4">
        <v>44834628</v>
      </c>
      <c r="L12" s="7">
        <v>47255688</v>
      </c>
    </row>
    <row r="13" spans="1:12" ht="12.75">
      <c r="A13" s="28" t="s">
        <v>28</v>
      </c>
      <c r="B13" s="37"/>
      <c r="C13" s="4">
        <v>1451914</v>
      </c>
      <c r="D13" s="4">
        <v>1897748</v>
      </c>
      <c r="E13" s="7">
        <v>0</v>
      </c>
      <c r="F13" s="9">
        <v>0</v>
      </c>
      <c r="G13" s="4">
        <v>0</v>
      </c>
      <c r="H13" s="7">
        <v>0</v>
      </c>
      <c r="I13" s="10">
        <v>0</v>
      </c>
      <c r="J13" s="9">
        <v>0</v>
      </c>
      <c r="K13" s="4">
        <v>0</v>
      </c>
      <c r="L13" s="7">
        <v>0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1111150</v>
      </c>
      <c r="D15" s="4">
        <v>1314500</v>
      </c>
      <c r="E15" s="7">
        <v>2309510</v>
      </c>
      <c r="F15" s="9">
        <v>364284</v>
      </c>
      <c r="G15" s="4">
        <v>214284</v>
      </c>
      <c r="H15" s="7">
        <v>214284</v>
      </c>
      <c r="I15" s="10">
        <v>1020036</v>
      </c>
      <c r="J15" s="9">
        <v>385452</v>
      </c>
      <c r="K15" s="4">
        <v>406272</v>
      </c>
      <c r="L15" s="7">
        <v>428196</v>
      </c>
    </row>
    <row r="16" spans="1:12" ht="12.75">
      <c r="A16" s="28" t="s">
        <v>31</v>
      </c>
      <c r="B16" s="37"/>
      <c r="C16" s="4">
        <v>0</v>
      </c>
      <c r="D16" s="4">
        <v>0</v>
      </c>
      <c r="E16" s="7">
        <v>3516401</v>
      </c>
      <c r="F16" s="9">
        <v>138000</v>
      </c>
      <c r="G16" s="4">
        <v>100000</v>
      </c>
      <c r="H16" s="7">
        <v>100000</v>
      </c>
      <c r="I16" s="10">
        <v>35069</v>
      </c>
      <c r="J16" s="9">
        <v>145452</v>
      </c>
      <c r="K16" s="4">
        <v>153312</v>
      </c>
      <c r="L16" s="7">
        <v>161580</v>
      </c>
    </row>
    <row r="17" spans="1:12" ht="12.75">
      <c r="A17" s="31" t="s">
        <v>32</v>
      </c>
      <c r="B17" s="29"/>
      <c r="C17" s="4">
        <v>2918311</v>
      </c>
      <c r="D17" s="4">
        <v>2969241</v>
      </c>
      <c r="E17" s="7">
        <v>3376445</v>
      </c>
      <c r="F17" s="9">
        <v>5934084</v>
      </c>
      <c r="G17" s="4">
        <v>3567084</v>
      </c>
      <c r="H17" s="7">
        <v>3567084</v>
      </c>
      <c r="I17" s="10">
        <v>3664453</v>
      </c>
      <c r="J17" s="9">
        <v>4259712</v>
      </c>
      <c r="K17" s="4">
        <v>4489728</v>
      </c>
      <c r="L17" s="7">
        <v>4732164</v>
      </c>
    </row>
    <row r="18" spans="1:12" ht="12.75">
      <c r="A18" s="28" t="s">
        <v>33</v>
      </c>
      <c r="B18" s="37"/>
      <c r="C18" s="4">
        <v>205724562</v>
      </c>
      <c r="D18" s="4">
        <v>200211181</v>
      </c>
      <c r="E18" s="7">
        <v>215651996</v>
      </c>
      <c r="F18" s="9">
        <v>236959004</v>
      </c>
      <c r="G18" s="4">
        <v>231718000</v>
      </c>
      <c r="H18" s="7">
        <v>231718000</v>
      </c>
      <c r="I18" s="10">
        <v>232369071</v>
      </c>
      <c r="J18" s="9">
        <v>261766008</v>
      </c>
      <c r="K18" s="4">
        <v>275901384</v>
      </c>
      <c r="L18" s="7">
        <v>290800044</v>
      </c>
    </row>
    <row r="19" spans="1:12" ht="12.75">
      <c r="A19" s="28" t="s">
        <v>34</v>
      </c>
      <c r="B19" s="37" t="s">
        <v>21</v>
      </c>
      <c r="C19" s="4">
        <v>2387371</v>
      </c>
      <c r="D19" s="4">
        <v>1482842</v>
      </c>
      <c r="E19" s="32">
        <v>-36359413</v>
      </c>
      <c r="F19" s="33">
        <v>4939188</v>
      </c>
      <c r="G19" s="34">
        <v>5457536</v>
      </c>
      <c r="H19" s="32">
        <v>5457536</v>
      </c>
      <c r="I19" s="35">
        <v>11495134</v>
      </c>
      <c r="J19" s="36">
        <v>6338892</v>
      </c>
      <c r="K19" s="34">
        <v>6681216</v>
      </c>
      <c r="L19" s="32">
        <v>7041996</v>
      </c>
    </row>
    <row r="20" spans="1:12" ht="12.75">
      <c r="A20" s="28" t="s">
        <v>35</v>
      </c>
      <c r="B20" s="37"/>
      <c r="C20" s="4">
        <v>0</v>
      </c>
      <c r="D20" s="4">
        <v>0</v>
      </c>
      <c r="E20" s="7">
        <v>0</v>
      </c>
      <c r="F20" s="9">
        <v>0</v>
      </c>
      <c r="G20" s="4">
        <v>0</v>
      </c>
      <c r="H20" s="38">
        <v>0</v>
      </c>
      <c r="I20" s="10">
        <v>-2543457</v>
      </c>
      <c r="J20" s="9">
        <v>1200000</v>
      </c>
      <c r="K20" s="4">
        <v>1264800</v>
      </c>
      <c r="L20" s="7">
        <v>1333104</v>
      </c>
    </row>
    <row r="21" spans="1:12" ht="20.25">
      <c r="A21" s="39" t="s">
        <v>36</v>
      </c>
      <c r="B21" s="40"/>
      <c r="C21" s="41">
        <f aca="true" t="shared" si="0" ref="C21:L21">SUM(C5:C20)</f>
        <v>240605198</v>
      </c>
      <c r="D21" s="41">
        <f t="shared" si="0"/>
        <v>238327289</v>
      </c>
      <c r="E21" s="42">
        <f t="shared" si="0"/>
        <v>219845496</v>
      </c>
      <c r="F21" s="43">
        <f t="shared" si="0"/>
        <v>320789011</v>
      </c>
      <c r="G21" s="41">
        <f t="shared" si="0"/>
        <v>342996299</v>
      </c>
      <c r="H21" s="44">
        <f t="shared" si="0"/>
        <v>342996299</v>
      </c>
      <c r="I21" s="45">
        <f t="shared" si="0"/>
        <v>278999334</v>
      </c>
      <c r="J21" s="46">
        <f t="shared" si="0"/>
        <v>364448976</v>
      </c>
      <c r="K21" s="41">
        <f t="shared" si="0"/>
        <v>383845740</v>
      </c>
      <c r="L21" s="42">
        <f t="shared" si="0"/>
        <v>404573364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83579362</v>
      </c>
      <c r="D24" s="4">
        <v>91910835</v>
      </c>
      <c r="E24" s="7">
        <v>107851739</v>
      </c>
      <c r="F24" s="8">
        <v>143797344</v>
      </c>
      <c r="G24" s="4">
        <v>143497343</v>
      </c>
      <c r="H24" s="30">
        <v>143497343</v>
      </c>
      <c r="I24" s="10">
        <v>115416023</v>
      </c>
      <c r="J24" s="9">
        <v>151968636</v>
      </c>
      <c r="K24" s="4">
        <v>162454416</v>
      </c>
      <c r="L24" s="7">
        <v>173257800</v>
      </c>
    </row>
    <row r="25" spans="1:12" ht="12.75">
      <c r="A25" s="31" t="s">
        <v>39</v>
      </c>
      <c r="B25" s="29"/>
      <c r="C25" s="4">
        <v>17824651</v>
      </c>
      <c r="D25" s="4">
        <v>18984403</v>
      </c>
      <c r="E25" s="7">
        <v>21165437</v>
      </c>
      <c r="F25" s="9">
        <v>22954272</v>
      </c>
      <c r="G25" s="4">
        <v>22954272</v>
      </c>
      <c r="H25" s="7">
        <v>22954272</v>
      </c>
      <c r="I25" s="10">
        <v>22596308</v>
      </c>
      <c r="J25" s="9">
        <v>24790656</v>
      </c>
      <c r="K25" s="4">
        <v>26501160</v>
      </c>
      <c r="L25" s="7">
        <v>28263516</v>
      </c>
    </row>
    <row r="26" spans="1:12" ht="12.75">
      <c r="A26" s="31" t="s">
        <v>40</v>
      </c>
      <c r="B26" s="29" t="s">
        <v>41</v>
      </c>
      <c r="C26" s="4">
        <v>5471932</v>
      </c>
      <c r="D26" s="4">
        <v>5580825</v>
      </c>
      <c r="E26" s="7">
        <v>1996655</v>
      </c>
      <c r="F26" s="9">
        <v>0</v>
      </c>
      <c r="G26" s="4">
        <v>9000000</v>
      </c>
      <c r="H26" s="7">
        <v>9000000</v>
      </c>
      <c r="I26" s="10">
        <v>0</v>
      </c>
      <c r="J26" s="9">
        <v>0</v>
      </c>
      <c r="K26" s="4">
        <v>0</v>
      </c>
      <c r="L26" s="7">
        <v>0</v>
      </c>
    </row>
    <row r="27" spans="1:12" ht="12.75">
      <c r="A27" s="31" t="s">
        <v>42</v>
      </c>
      <c r="B27" s="29" t="s">
        <v>21</v>
      </c>
      <c r="C27" s="4">
        <v>36135735</v>
      </c>
      <c r="D27" s="4">
        <v>40333006</v>
      </c>
      <c r="E27" s="7">
        <v>41845721</v>
      </c>
      <c r="F27" s="8">
        <v>0</v>
      </c>
      <c r="G27" s="4">
        <v>41000000</v>
      </c>
      <c r="H27" s="30">
        <v>41000000</v>
      </c>
      <c r="I27" s="10">
        <v>47758606</v>
      </c>
      <c r="J27" s="9">
        <v>0</v>
      </c>
      <c r="K27" s="4">
        <v>0</v>
      </c>
      <c r="L27" s="7">
        <v>0</v>
      </c>
    </row>
    <row r="28" spans="1:12" ht="12.75">
      <c r="A28" s="31" t="s">
        <v>43</v>
      </c>
      <c r="B28" s="29"/>
      <c r="C28" s="4">
        <v>578056</v>
      </c>
      <c r="D28" s="4">
        <v>387912</v>
      </c>
      <c r="E28" s="7">
        <v>583029</v>
      </c>
      <c r="F28" s="9">
        <v>1173016</v>
      </c>
      <c r="G28" s="4">
        <v>1173020</v>
      </c>
      <c r="H28" s="7">
        <v>1173020</v>
      </c>
      <c r="I28" s="10">
        <v>575414</v>
      </c>
      <c r="J28" s="9">
        <v>920172</v>
      </c>
      <c r="K28" s="4">
        <v>969852</v>
      </c>
      <c r="L28" s="7">
        <v>1022220</v>
      </c>
    </row>
    <row r="29" spans="1:12" ht="12.75">
      <c r="A29" s="31" t="s">
        <v>44</v>
      </c>
      <c r="B29" s="29" t="s">
        <v>21</v>
      </c>
      <c r="C29" s="4">
        <v>0</v>
      </c>
      <c r="D29" s="4">
        <v>0</v>
      </c>
      <c r="E29" s="7">
        <v>0</v>
      </c>
      <c r="F29" s="8">
        <v>50004</v>
      </c>
      <c r="G29" s="4">
        <v>0</v>
      </c>
      <c r="H29" s="30">
        <v>0</v>
      </c>
      <c r="I29" s="10">
        <v>0</v>
      </c>
      <c r="J29" s="9">
        <v>0</v>
      </c>
      <c r="K29" s="4">
        <v>0</v>
      </c>
      <c r="L29" s="7">
        <v>0</v>
      </c>
    </row>
    <row r="30" spans="1:12" ht="12.75">
      <c r="A30" s="31" t="s">
        <v>45</v>
      </c>
      <c r="B30" s="29" t="s">
        <v>46</v>
      </c>
      <c r="C30" s="4">
        <v>15165502</v>
      </c>
      <c r="D30" s="4">
        <v>17644111</v>
      </c>
      <c r="E30" s="7">
        <v>2713902</v>
      </c>
      <c r="F30" s="9">
        <v>1542000</v>
      </c>
      <c r="G30" s="4">
        <v>13896947</v>
      </c>
      <c r="H30" s="7">
        <v>13896947</v>
      </c>
      <c r="I30" s="10">
        <v>4595526</v>
      </c>
      <c r="J30" s="9">
        <v>5462400</v>
      </c>
      <c r="K30" s="4">
        <v>5757360</v>
      </c>
      <c r="L30" s="7">
        <v>6068256</v>
      </c>
    </row>
    <row r="31" spans="1:12" ht="12.75">
      <c r="A31" s="31" t="s">
        <v>47</v>
      </c>
      <c r="B31" s="29"/>
      <c r="C31" s="4">
        <v>0</v>
      </c>
      <c r="D31" s="4">
        <v>0</v>
      </c>
      <c r="E31" s="7">
        <v>18472044</v>
      </c>
      <c r="F31" s="8">
        <v>32152665</v>
      </c>
      <c r="G31" s="4">
        <v>2700000</v>
      </c>
      <c r="H31" s="30">
        <v>2700000</v>
      </c>
      <c r="I31" s="10">
        <v>24555578</v>
      </c>
      <c r="J31" s="9">
        <v>45072252</v>
      </c>
      <c r="K31" s="4">
        <v>47506104</v>
      </c>
      <c r="L31" s="7">
        <v>50071440</v>
      </c>
    </row>
    <row r="32" spans="1:12" ht="12.75">
      <c r="A32" s="31" t="s">
        <v>33</v>
      </c>
      <c r="B32" s="29"/>
      <c r="C32" s="4">
        <v>0</v>
      </c>
      <c r="D32" s="4">
        <v>0</v>
      </c>
      <c r="E32" s="7">
        <v>0</v>
      </c>
      <c r="F32" s="9">
        <v>4000000</v>
      </c>
      <c r="G32" s="4">
        <v>4000000</v>
      </c>
      <c r="H32" s="7">
        <v>4000000</v>
      </c>
      <c r="I32" s="10">
        <v>0</v>
      </c>
      <c r="J32" s="9">
        <v>1500000</v>
      </c>
      <c r="K32" s="4">
        <v>1581000</v>
      </c>
      <c r="L32" s="7">
        <v>1666380</v>
      </c>
    </row>
    <row r="33" spans="1:12" ht="12.75">
      <c r="A33" s="31" t="s">
        <v>48</v>
      </c>
      <c r="B33" s="29" t="s">
        <v>49</v>
      </c>
      <c r="C33" s="4">
        <v>48462963</v>
      </c>
      <c r="D33" s="4">
        <v>73939452</v>
      </c>
      <c r="E33" s="7">
        <v>40938652</v>
      </c>
      <c r="F33" s="8">
        <v>55125867</v>
      </c>
      <c r="G33" s="4">
        <v>75076369</v>
      </c>
      <c r="H33" s="7">
        <v>75076369</v>
      </c>
      <c r="I33" s="10">
        <v>45531901</v>
      </c>
      <c r="J33" s="9">
        <v>78206268</v>
      </c>
      <c r="K33" s="4">
        <v>82474776</v>
      </c>
      <c r="L33" s="7">
        <v>86968476</v>
      </c>
    </row>
    <row r="34" spans="1:12" ht="12.75">
      <c r="A34" s="28" t="s">
        <v>50</v>
      </c>
      <c r="B34" s="37"/>
      <c r="C34" s="4">
        <v>0</v>
      </c>
      <c r="D34" s="4">
        <v>0</v>
      </c>
      <c r="E34" s="7">
        <v>5607978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207218201</v>
      </c>
      <c r="D35" s="41">
        <f aca="true" t="shared" si="1" ref="D35:L35">SUM(D24:D34)</f>
        <v>248780544</v>
      </c>
      <c r="E35" s="42">
        <f t="shared" si="1"/>
        <v>241175157</v>
      </c>
      <c r="F35" s="43">
        <f t="shared" si="1"/>
        <v>260795168</v>
      </c>
      <c r="G35" s="41">
        <f t="shared" si="1"/>
        <v>313297951</v>
      </c>
      <c r="H35" s="42">
        <f t="shared" si="1"/>
        <v>313297951</v>
      </c>
      <c r="I35" s="45">
        <f t="shared" si="1"/>
        <v>261029356</v>
      </c>
      <c r="J35" s="46">
        <f t="shared" si="1"/>
        <v>307920384</v>
      </c>
      <c r="K35" s="41">
        <f t="shared" si="1"/>
        <v>327244668</v>
      </c>
      <c r="L35" s="42">
        <f t="shared" si="1"/>
        <v>347318088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33386997</v>
      </c>
      <c r="D37" s="57">
        <f aca="true" t="shared" si="2" ref="D37:L37">+D21-D35</f>
        <v>-10453255</v>
      </c>
      <c r="E37" s="58">
        <f t="shared" si="2"/>
        <v>-21329661</v>
      </c>
      <c r="F37" s="59">
        <f t="shared" si="2"/>
        <v>59993843</v>
      </c>
      <c r="G37" s="57">
        <f t="shared" si="2"/>
        <v>29698348</v>
      </c>
      <c r="H37" s="58">
        <f t="shared" si="2"/>
        <v>29698348</v>
      </c>
      <c r="I37" s="60">
        <f t="shared" si="2"/>
        <v>17969978</v>
      </c>
      <c r="J37" s="61">
        <f t="shared" si="2"/>
        <v>56528592</v>
      </c>
      <c r="K37" s="57">
        <f t="shared" si="2"/>
        <v>56601072</v>
      </c>
      <c r="L37" s="58">
        <f t="shared" si="2"/>
        <v>57255276</v>
      </c>
    </row>
    <row r="38" spans="1:12" ht="21" customHeight="1">
      <c r="A38" s="62" t="s">
        <v>53</v>
      </c>
      <c r="B38" s="37" t="s">
        <v>54</v>
      </c>
      <c r="C38" s="4">
        <v>68216586</v>
      </c>
      <c r="D38" s="4">
        <v>61832180</v>
      </c>
      <c r="E38" s="7">
        <v>67446843</v>
      </c>
      <c r="F38" s="9">
        <v>74326001</v>
      </c>
      <c r="G38" s="4">
        <v>79326001</v>
      </c>
      <c r="H38" s="7">
        <v>79326001</v>
      </c>
      <c r="I38" s="10">
        <v>67326000</v>
      </c>
      <c r="J38" s="9">
        <v>103158012</v>
      </c>
      <c r="K38" s="4">
        <v>108728544</v>
      </c>
      <c r="L38" s="7">
        <v>114599880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102747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101603583</v>
      </c>
      <c r="D41" s="69">
        <f aca="true" t="shared" si="3" ref="D41:L41">SUM(D37:D40)</f>
        <v>51378925</v>
      </c>
      <c r="E41" s="70">
        <f t="shared" si="3"/>
        <v>46219929</v>
      </c>
      <c r="F41" s="71">
        <f t="shared" si="3"/>
        <v>134319844</v>
      </c>
      <c r="G41" s="69">
        <f t="shared" si="3"/>
        <v>109024349</v>
      </c>
      <c r="H41" s="70">
        <f t="shared" si="3"/>
        <v>109024349</v>
      </c>
      <c r="I41" s="72">
        <f t="shared" si="3"/>
        <v>85295978</v>
      </c>
      <c r="J41" s="73">
        <f t="shared" si="3"/>
        <v>159686604</v>
      </c>
      <c r="K41" s="69">
        <f t="shared" si="3"/>
        <v>165329616</v>
      </c>
      <c r="L41" s="70">
        <f t="shared" si="3"/>
        <v>171855156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101603583</v>
      </c>
      <c r="D43" s="79">
        <f aca="true" t="shared" si="4" ref="D43:L43">+D41-D42</f>
        <v>51378925</v>
      </c>
      <c r="E43" s="80">
        <f t="shared" si="4"/>
        <v>46219929</v>
      </c>
      <c r="F43" s="81">
        <f t="shared" si="4"/>
        <v>134319844</v>
      </c>
      <c r="G43" s="79">
        <f t="shared" si="4"/>
        <v>109024349</v>
      </c>
      <c r="H43" s="80">
        <f t="shared" si="4"/>
        <v>109024349</v>
      </c>
      <c r="I43" s="82">
        <f t="shared" si="4"/>
        <v>85295978</v>
      </c>
      <c r="J43" s="83">
        <f t="shared" si="4"/>
        <v>159686604</v>
      </c>
      <c r="K43" s="79">
        <f t="shared" si="4"/>
        <v>165329616</v>
      </c>
      <c r="L43" s="80">
        <f t="shared" si="4"/>
        <v>171855156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101603583</v>
      </c>
      <c r="D45" s="69">
        <f aca="true" t="shared" si="5" ref="D45:L45">SUM(D43:D44)</f>
        <v>51378925</v>
      </c>
      <c r="E45" s="70">
        <f t="shared" si="5"/>
        <v>46219929</v>
      </c>
      <c r="F45" s="71">
        <f t="shared" si="5"/>
        <v>134319844</v>
      </c>
      <c r="G45" s="69">
        <f t="shared" si="5"/>
        <v>109024349</v>
      </c>
      <c r="H45" s="70">
        <f t="shared" si="5"/>
        <v>109024349</v>
      </c>
      <c r="I45" s="72">
        <f t="shared" si="5"/>
        <v>85295978</v>
      </c>
      <c r="J45" s="73">
        <f t="shared" si="5"/>
        <v>159686604</v>
      </c>
      <c r="K45" s="69">
        <f t="shared" si="5"/>
        <v>165329616</v>
      </c>
      <c r="L45" s="70">
        <f t="shared" si="5"/>
        <v>171855156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101603583</v>
      </c>
      <c r="D47" s="89">
        <f aca="true" t="shared" si="6" ref="D47:L47">SUM(D45:D46)</f>
        <v>51378925</v>
      </c>
      <c r="E47" s="90">
        <f t="shared" si="6"/>
        <v>46219929</v>
      </c>
      <c r="F47" s="91">
        <f t="shared" si="6"/>
        <v>134319844</v>
      </c>
      <c r="G47" s="89">
        <f t="shared" si="6"/>
        <v>109024349</v>
      </c>
      <c r="H47" s="92">
        <f t="shared" si="6"/>
        <v>109024349</v>
      </c>
      <c r="I47" s="93">
        <f t="shared" si="6"/>
        <v>85295978</v>
      </c>
      <c r="J47" s="94">
        <f t="shared" si="6"/>
        <v>159686604</v>
      </c>
      <c r="K47" s="89">
        <f t="shared" si="6"/>
        <v>165329616</v>
      </c>
      <c r="L47" s="95">
        <f t="shared" si="6"/>
        <v>171855156</v>
      </c>
    </row>
    <row r="48" spans="1:12" ht="12.75">
      <c r="A48" s="1" t="s">
        <v>104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105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106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107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108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109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110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111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112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93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6741055</v>
      </c>
      <c r="D5" s="4">
        <v>7986122</v>
      </c>
      <c r="E5" s="5">
        <v>0</v>
      </c>
      <c r="F5" s="6">
        <v>8416000</v>
      </c>
      <c r="G5" s="4">
        <v>6416000</v>
      </c>
      <c r="H5" s="7">
        <v>6416000</v>
      </c>
      <c r="I5" s="8">
        <v>9015845</v>
      </c>
      <c r="J5" s="6">
        <v>8853634</v>
      </c>
      <c r="K5" s="4">
        <v>9336152</v>
      </c>
      <c r="L5" s="7">
        <v>9844964</v>
      </c>
    </row>
    <row r="6" spans="1:12" ht="12.75">
      <c r="A6" s="28" t="s">
        <v>22</v>
      </c>
      <c r="B6" s="29" t="s">
        <v>21</v>
      </c>
      <c r="C6" s="4">
        <v>0</v>
      </c>
      <c r="D6" s="4">
        <v>0</v>
      </c>
      <c r="E6" s="7">
        <v>0</v>
      </c>
      <c r="F6" s="9">
        <v>0</v>
      </c>
      <c r="G6" s="4">
        <v>0</v>
      </c>
      <c r="H6" s="7">
        <v>0</v>
      </c>
      <c r="I6" s="30">
        <v>0</v>
      </c>
      <c r="J6" s="9">
        <v>0</v>
      </c>
      <c r="K6" s="4">
        <v>0</v>
      </c>
      <c r="L6" s="7">
        <v>0</v>
      </c>
    </row>
    <row r="7" spans="1:12" ht="12.75">
      <c r="A7" s="31" t="s">
        <v>23</v>
      </c>
      <c r="B7" s="29" t="s">
        <v>21</v>
      </c>
      <c r="C7" s="4">
        <v>0</v>
      </c>
      <c r="D7" s="4">
        <v>0</v>
      </c>
      <c r="E7" s="7">
        <v>0</v>
      </c>
      <c r="F7" s="9">
        <v>0</v>
      </c>
      <c r="G7" s="4">
        <v>0</v>
      </c>
      <c r="H7" s="7">
        <v>0</v>
      </c>
      <c r="I7" s="10">
        <v>0</v>
      </c>
      <c r="J7" s="9">
        <v>0</v>
      </c>
      <c r="K7" s="4">
        <v>0</v>
      </c>
      <c r="L7" s="7">
        <v>0</v>
      </c>
    </row>
    <row r="8" spans="1:12" ht="12.75">
      <c r="A8" s="31" t="s">
        <v>24</v>
      </c>
      <c r="B8" s="29" t="s">
        <v>21</v>
      </c>
      <c r="C8" s="4">
        <v>0</v>
      </c>
      <c r="D8" s="4">
        <v>0</v>
      </c>
      <c r="E8" s="7">
        <v>0</v>
      </c>
      <c r="F8" s="9">
        <v>0</v>
      </c>
      <c r="G8" s="4">
        <v>0</v>
      </c>
      <c r="H8" s="7">
        <v>0</v>
      </c>
      <c r="I8" s="10">
        <v>0</v>
      </c>
      <c r="J8" s="9">
        <v>0</v>
      </c>
      <c r="K8" s="4">
        <v>0</v>
      </c>
      <c r="L8" s="7">
        <v>0</v>
      </c>
    </row>
    <row r="9" spans="1:12" ht="12.75">
      <c r="A9" s="31" t="s">
        <v>25</v>
      </c>
      <c r="B9" s="29" t="s">
        <v>21</v>
      </c>
      <c r="C9" s="4">
        <v>755693</v>
      </c>
      <c r="D9" s="4">
        <v>804399</v>
      </c>
      <c r="E9" s="32">
        <v>3391</v>
      </c>
      <c r="F9" s="33">
        <v>1000000</v>
      </c>
      <c r="G9" s="34">
        <v>1000000</v>
      </c>
      <c r="H9" s="32">
        <v>1000000</v>
      </c>
      <c r="I9" s="35">
        <v>662643</v>
      </c>
      <c r="J9" s="36">
        <v>1052000</v>
      </c>
      <c r="K9" s="34">
        <v>1108808</v>
      </c>
      <c r="L9" s="32">
        <v>1168684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34025</v>
      </c>
      <c r="D11" s="4">
        <v>55643</v>
      </c>
      <c r="E11" s="7">
        <v>0</v>
      </c>
      <c r="F11" s="9">
        <v>550000</v>
      </c>
      <c r="G11" s="4">
        <v>50000</v>
      </c>
      <c r="H11" s="7">
        <v>50000</v>
      </c>
      <c r="I11" s="10">
        <v>6904</v>
      </c>
      <c r="J11" s="9">
        <v>52600</v>
      </c>
      <c r="K11" s="4">
        <v>55440</v>
      </c>
      <c r="L11" s="7">
        <v>58434</v>
      </c>
    </row>
    <row r="12" spans="1:12" ht="12.75">
      <c r="A12" s="28" t="s">
        <v>27</v>
      </c>
      <c r="B12" s="37"/>
      <c r="C12" s="4">
        <v>1287131</v>
      </c>
      <c r="D12" s="4">
        <v>3154272</v>
      </c>
      <c r="E12" s="7">
        <v>0</v>
      </c>
      <c r="F12" s="9">
        <v>2000000</v>
      </c>
      <c r="G12" s="4">
        <v>4000000</v>
      </c>
      <c r="H12" s="7">
        <v>4000000</v>
      </c>
      <c r="I12" s="10">
        <v>977488</v>
      </c>
      <c r="J12" s="9">
        <v>4208000</v>
      </c>
      <c r="K12" s="4">
        <v>4435232</v>
      </c>
      <c r="L12" s="7">
        <v>4674735</v>
      </c>
    </row>
    <row r="13" spans="1:12" ht="12.75">
      <c r="A13" s="28" t="s">
        <v>28</v>
      </c>
      <c r="B13" s="37"/>
      <c r="C13" s="4">
        <v>3305950</v>
      </c>
      <c r="D13" s="4">
        <v>2736829</v>
      </c>
      <c r="E13" s="7">
        <v>0</v>
      </c>
      <c r="F13" s="9">
        <v>1051998</v>
      </c>
      <c r="G13" s="4">
        <v>476333</v>
      </c>
      <c r="H13" s="7">
        <v>476333</v>
      </c>
      <c r="I13" s="10">
        <v>2623985</v>
      </c>
      <c r="J13" s="9">
        <v>501102</v>
      </c>
      <c r="K13" s="4">
        <v>528162</v>
      </c>
      <c r="L13" s="7">
        <v>556683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290100</v>
      </c>
      <c r="D15" s="4">
        <v>371400</v>
      </c>
      <c r="E15" s="7">
        <v>11354</v>
      </c>
      <c r="F15" s="9">
        <v>210400</v>
      </c>
      <c r="G15" s="4">
        <v>210400</v>
      </c>
      <c r="H15" s="7">
        <v>210400</v>
      </c>
      <c r="I15" s="10">
        <v>0</v>
      </c>
      <c r="J15" s="9">
        <v>221340</v>
      </c>
      <c r="K15" s="4">
        <v>233294</v>
      </c>
      <c r="L15" s="7">
        <v>245892</v>
      </c>
    </row>
    <row r="16" spans="1:12" ht="12.75">
      <c r="A16" s="28" t="s">
        <v>31</v>
      </c>
      <c r="B16" s="37"/>
      <c r="C16" s="4">
        <v>45444</v>
      </c>
      <c r="D16" s="4">
        <v>60435</v>
      </c>
      <c r="E16" s="7">
        <v>0</v>
      </c>
      <c r="F16" s="9">
        <v>100000</v>
      </c>
      <c r="G16" s="4">
        <v>70000</v>
      </c>
      <c r="H16" s="7">
        <v>70000</v>
      </c>
      <c r="I16" s="10">
        <v>30966</v>
      </c>
      <c r="J16" s="9">
        <v>73640</v>
      </c>
      <c r="K16" s="4">
        <v>77617</v>
      </c>
      <c r="L16" s="7">
        <v>81808</v>
      </c>
    </row>
    <row r="17" spans="1:12" ht="12.75">
      <c r="A17" s="31" t="s">
        <v>32</v>
      </c>
      <c r="B17" s="29"/>
      <c r="C17" s="4">
        <v>0</v>
      </c>
      <c r="D17" s="4">
        <v>0</v>
      </c>
      <c r="E17" s="7">
        <v>0</v>
      </c>
      <c r="F17" s="9">
        <v>0</v>
      </c>
      <c r="G17" s="4">
        <v>0</v>
      </c>
      <c r="H17" s="7">
        <v>0</v>
      </c>
      <c r="I17" s="10">
        <v>0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124994297</v>
      </c>
      <c r="D18" s="4">
        <v>131630806</v>
      </c>
      <c r="E18" s="7">
        <v>13137081</v>
      </c>
      <c r="F18" s="9">
        <v>142974000</v>
      </c>
      <c r="G18" s="4">
        <v>139974000</v>
      </c>
      <c r="H18" s="7">
        <v>139974000</v>
      </c>
      <c r="I18" s="10">
        <v>77084429</v>
      </c>
      <c r="J18" s="9">
        <v>160480999</v>
      </c>
      <c r="K18" s="4">
        <v>165897000</v>
      </c>
      <c r="L18" s="7">
        <v>176301001</v>
      </c>
    </row>
    <row r="19" spans="1:12" ht="12.75">
      <c r="A19" s="28" t="s">
        <v>34</v>
      </c>
      <c r="B19" s="37" t="s">
        <v>21</v>
      </c>
      <c r="C19" s="4">
        <v>562281</v>
      </c>
      <c r="D19" s="4">
        <v>5955619</v>
      </c>
      <c r="E19" s="32">
        <v>150779</v>
      </c>
      <c r="F19" s="33">
        <v>21734838</v>
      </c>
      <c r="G19" s="34">
        <v>19638272</v>
      </c>
      <c r="H19" s="32">
        <v>19638272</v>
      </c>
      <c r="I19" s="35">
        <v>4754971</v>
      </c>
      <c r="J19" s="36">
        <v>20659463</v>
      </c>
      <c r="K19" s="34">
        <v>21775074</v>
      </c>
      <c r="L19" s="32">
        <v>22950926</v>
      </c>
    </row>
    <row r="20" spans="1:12" ht="12.75">
      <c r="A20" s="28" t="s">
        <v>35</v>
      </c>
      <c r="B20" s="37"/>
      <c r="C20" s="4">
        <v>0</v>
      </c>
      <c r="D20" s="4">
        <v>0</v>
      </c>
      <c r="E20" s="7">
        <v>-609483</v>
      </c>
      <c r="F20" s="9">
        <v>0</v>
      </c>
      <c r="G20" s="4">
        <v>70000</v>
      </c>
      <c r="H20" s="38">
        <v>70000</v>
      </c>
      <c r="I20" s="10">
        <v>0</v>
      </c>
      <c r="J20" s="9">
        <v>73640</v>
      </c>
      <c r="K20" s="4">
        <v>77616</v>
      </c>
      <c r="L20" s="7">
        <v>81807</v>
      </c>
    </row>
    <row r="21" spans="1:12" ht="20.25">
      <c r="A21" s="39" t="s">
        <v>36</v>
      </c>
      <c r="B21" s="40"/>
      <c r="C21" s="41">
        <f aca="true" t="shared" si="0" ref="C21:L21">SUM(C5:C20)</f>
        <v>138015976</v>
      </c>
      <c r="D21" s="41">
        <f t="shared" si="0"/>
        <v>152755525</v>
      </c>
      <c r="E21" s="42">
        <f t="shared" si="0"/>
        <v>12693122</v>
      </c>
      <c r="F21" s="43">
        <f t="shared" si="0"/>
        <v>178037236</v>
      </c>
      <c r="G21" s="41">
        <f t="shared" si="0"/>
        <v>171905005</v>
      </c>
      <c r="H21" s="44">
        <f t="shared" si="0"/>
        <v>171905005</v>
      </c>
      <c r="I21" s="45">
        <f t="shared" si="0"/>
        <v>95157231</v>
      </c>
      <c r="J21" s="46">
        <f t="shared" si="0"/>
        <v>196176418</v>
      </c>
      <c r="K21" s="41">
        <f t="shared" si="0"/>
        <v>203524395</v>
      </c>
      <c r="L21" s="42">
        <f t="shared" si="0"/>
        <v>215964934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50266254</v>
      </c>
      <c r="D24" s="4">
        <v>59207549</v>
      </c>
      <c r="E24" s="7">
        <v>2334075</v>
      </c>
      <c r="F24" s="8">
        <v>71166456</v>
      </c>
      <c r="G24" s="4">
        <v>71068178</v>
      </c>
      <c r="H24" s="30">
        <v>71068178</v>
      </c>
      <c r="I24" s="10">
        <v>48956207</v>
      </c>
      <c r="J24" s="9">
        <v>80299975</v>
      </c>
      <c r="K24" s="4">
        <v>85519470</v>
      </c>
      <c r="L24" s="7">
        <v>91078248</v>
      </c>
    </row>
    <row r="25" spans="1:12" ht="12.75">
      <c r="A25" s="31" t="s">
        <v>39</v>
      </c>
      <c r="B25" s="29"/>
      <c r="C25" s="4">
        <v>11353910</v>
      </c>
      <c r="D25" s="4">
        <v>11533358</v>
      </c>
      <c r="E25" s="7">
        <v>337348</v>
      </c>
      <c r="F25" s="9">
        <v>13297433</v>
      </c>
      <c r="G25" s="4">
        <v>12466197</v>
      </c>
      <c r="H25" s="7">
        <v>12466197</v>
      </c>
      <c r="I25" s="10">
        <v>9789218</v>
      </c>
      <c r="J25" s="9">
        <v>11503580</v>
      </c>
      <c r="K25" s="4">
        <v>12251314</v>
      </c>
      <c r="L25" s="7">
        <v>13047649</v>
      </c>
    </row>
    <row r="26" spans="1:12" ht="12.75">
      <c r="A26" s="31" t="s">
        <v>40</v>
      </c>
      <c r="B26" s="29" t="s">
        <v>41</v>
      </c>
      <c r="C26" s="4">
        <v>1920263</v>
      </c>
      <c r="D26" s="4">
        <v>3067128</v>
      </c>
      <c r="E26" s="7">
        <v>7205329</v>
      </c>
      <c r="F26" s="9">
        <v>8416000</v>
      </c>
      <c r="G26" s="4">
        <v>6312000</v>
      </c>
      <c r="H26" s="7">
        <v>6312000</v>
      </c>
      <c r="I26" s="10">
        <v>0</v>
      </c>
      <c r="J26" s="9">
        <v>6640224</v>
      </c>
      <c r="K26" s="4">
        <v>6985516</v>
      </c>
      <c r="L26" s="7">
        <v>7348762</v>
      </c>
    </row>
    <row r="27" spans="1:12" ht="12.75">
      <c r="A27" s="31" t="s">
        <v>42</v>
      </c>
      <c r="B27" s="29" t="s">
        <v>21</v>
      </c>
      <c r="C27" s="4">
        <v>27637488</v>
      </c>
      <c r="D27" s="4">
        <v>26356770</v>
      </c>
      <c r="E27" s="7">
        <v>31116334</v>
      </c>
      <c r="F27" s="8">
        <v>41711800</v>
      </c>
      <c r="G27" s="4">
        <v>40513578</v>
      </c>
      <c r="H27" s="30">
        <v>40513578</v>
      </c>
      <c r="I27" s="10">
        <v>0</v>
      </c>
      <c r="J27" s="9">
        <v>43880815</v>
      </c>
      <c r="K27" s="4">
        <v>46162618</v>
      </c>
      <c r="L27" s="7">
        <v>48563074</v>
      </c>
    </row>
    <row r="28" spans="1:12" ht="12.75">
      <c r="A28" s="31" t="s">
        <v>43</v>
      </c>
      <c r="B28" s="29"/>
      <c r="C28" s="4">
        <v>1647056</v>
      </c>
      <c r="D28" s="4">
        <v>1502908</v>
      </c>
      <c r="E28" s="7">
        <v>395630</v>
      </c>
      <c r="F28" s="9">
        <v>368200</v>
      </c>
      <c r="G28" s="4">
        <v>368200</v>
      </c>
      <c r="H28" s="7">
        <v>368200</v>
      </c>
      <c r="I28" s="10">
        <v>134198</v>
      </c>
      <c r="J28" s="9">
        <v>381876</v>
      </c>
      <c r="K28" s="4">
        <v>401734</v>
      </c>
      <c r="L28" s="7">
        <v>423427</v>
      </c>
    </row>
    <row r="29" spans="1:12" ht="12.75">
      <c r="A29" s="31" t="s">
        <v>44</v>
      </c>
      <c r="B29" s="29" t="s">
        <v>21</v>
      </c>
      <c r="C29" s="4">
        <v>0</v>
      </c>
      <c r="D29" s="4">
        <v>0</v>
      </c>
      <c r="E29" s="7">
        <v>-7066</v>
      </c>
      <c r="F29" s="8">
        <v>0</v>
      </c>
      <c r="G29" s="4">
        <v>0</v>
      </c>
      <c r="H29" s="30">
        <v>0</v>
      </c>
      <c r="I29" s="10">
        <v>5053</v>
      </c>
      <c r="J29" s="9">
        <v>0</v>
      </c>
      <c r="K29" s="4">
        <v>0</v>
      </c>
      <c r="L29" s="7">
        <v>0</v>
      </c>
    </row>
    <row r="30" spans="1:12" ht="12.75">
      <c r="A30" s="31" t="s">
        <v>45</v>
      </c>
      <c r="B30" s="29" t="s">
        <v>46</v>
      </c>
      <c r="C30" s="4">
        <v>2159878</v>
      </c>
      <c r="D30" s="4">
        <v>3373041</v>
      </c>
      <c r="E30" s="7">
        <v>-106009</v>
      </c>
      <c r="F30" s="9">
        <v>0</v>
      </c>
      <c r="G30" s="4">
        <v>0</v>
      </c>
      <c r="H30" s="7">
        <v>0</v>
      </c>
      <c r="I30" s="10">
        <v>49419</v>
      </c>
      <c r="J30" s="9">
        <v>90000</v>
      </c>
      <c r="K30" s="4">
        <v>94680</v>
      </c>
      <c r="L30" s="7">
        <v>99792</v>
      </c>
    </row>
    <row r="31" spans="1:12" ht="12.75">
      <c r="A31" s="31" t="s">
        <v>47</v>
      </c>
      <c r="B31" s="29"/>
      <c r="C31" s="4">
        <v>14038735</v>
      </c>
      <c r="D31" s="4">
        <v>10031401</v>
      </c>
      <c r="E31" s="7">
        <v>113828</v>
      </c>
      <c r="F31" s="8">
        <v>12790880</v>
      </c>
      <c r="G31" s="4">
        <v>15480140</v>
      </c>
      <c r="H31" s="30">
        <v>15480140</v>
      </c>
      <c r="I31" s="10">
        <v>5561224</v>
      </c>
      <c r="J31" s="9">
        <v>7849173</v>
      </c>
      <c r="K31" s="4">
        <v>8257330</v>
      </c>
      <c r="L31" s="7">
        <v>8703224</v>
      </c>
    </row>
    <row r="32" spans="1:12" ht="12.75">
      <c r="A32" s="31" t="s">
        <v>33</v>
      </c>
      <c r="B32" s="29"/>
      <c r="C32" s="4">
        <v>0</v>
      </c>
      <c r="D32" s="4">
        <v>0</v>
      </c>
      <c r="E32" s="7">
        <v>22700</v>
      </c>
      <c r="F32" s="9">
        <v>8468600</v>
      </c>
      <c r="G32" s="4">
        <v>8468600</v>
      </c>
      <c r="H32" s="7">
        <v>8468600</v>
      </c>
      <c r="I32" s="10">
        <v>7810888</v>
      </c>
      <c r="J32" s="9">
        <v>8908967</v>
      </c>
      <c r="K32" s="4">
        <v>9372233</v>
      </c>
      <c r="L32" s="7">
        <v>9878334</v>
      </c>
    </row>
    <row r="33" spans="1:12" ht="12.75">
      <c r="A33" s="31" t="s">
        <v>48</v>
      </c>
      <c r="B33" s="29" t="s">
        <v>49</v>
      </c>
      <c r="C33" s="4">
        <v>32793956</v>
      </c>
      <c r="D33" s="4">
        <v>37937403</v>
      </c>
      <c r="E33" s="7">
        <v>2406690</v>
      </c>
      <c r="F33" s="8">
        <v>61915256</v>
      </c>
      <c r="G33" s="4">
        <v>54430017</v>
      </c>
      <c r="H33" s="7">
        <v>54430017</v>
      </c>
      <c r="I33" s="10">
        <v>37046428</v>
      </c>
      <c r="J33" s="9">
        <v>64223453</v>
      </c>
      <c r="K33" s="4">
        <v>67902572</v>
      </c>
      <c r="L33" s="7">
        <v>71403633</v>
      </c>
    </row>
    <row r="34" spans="1:12" ht="12.75">
      <c r="A34" s="28" t="s">
        <v>50</v>
      </c>
      <c r="B34" s="37"/>
      <c r="C34" s="4">
        <v>17155</v>
      </c>
      <c r="D34" s="4">
        <v>1118337</v>
      </c>
      <c r="E34" s="7">
        <v>0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141834695</v>
      </c>
      <c r="D35" s="41">
        <f aca="true" t="shared" si="1" ref="D35:L35">SUM(D24:D34)</f>
        <v>154127895</v>
      </c>
      <c r="E35" s="42">
        <f t="shared" si="1"/>
        <v>43818859</v>
      </c>
      <c r="F35" s="43">
        <f t="shared" si="1"/>
        <v>218134625</v>
      </c>
      <c r="G35" s="41">
        <f t="shared" si="1"/>
        <v>209106910</v>
      </c>
      <c r="H35" s="42">
        <f t="shared" si="1"/>
        <v>209106910</v>
      </c>
      <c r="I35" s="45">
        <f t="shared" si="1"/>
        <v>109352635</v>
      </c>
      <c r="J35" s="46">
        <f t="shared" si="1"/>
        <v>223778063</v>
      </c>
      <c r="K35" s="41">
        <f t="shared" si="1"/>
        <v>236947467</v>
      </c>
      <c r="L35" s="42">
        <f t="shared" si="1"/>
        <v>250546143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-3818719</v>
      </c>
      <c r="D37" s="57">
        <f aca="true" t="shared" si="2" ref="D37:L37">+D21-D35</f>
        <v>-1372370</v>
      </c>
      <c r="E37" s="58">
        <f t="shared" si="2"/>
        <v>-31125737</v>
      </c>
      <c r="F37" s="59">
        <f t="shared" si="2"/>
        <v>-40097389</v>
      </c>
      <c r="G37" s="57">
        <f t="shared" si="2"/>
        <v>-37201905</v>
      </c>
      <c r="H37" s="58">
        <f t="shared" si="2"/>
        <v>-37201905</v>
      </c>
      <c r="I37" s="60">
        <f t="shared" si="2"/>
        <v>-14195404</v>
      </c>
      <c r="J37" s="61">
        <f t="shared" si="2"/>
        <v>-27601645</v>
      </c>
      <c r="K37" s="57">
        <f t="shared" si="2"/>
        <v>-33423072</v>
      </c>
      <c r="L37" s="58">
        <f t="shared" si="2"/>
        <v>-34581209</v>
      </c>
    </row>
    <row r="38" spans="1:12" ht="21" customHeight="1">
      <c r="A38" s="62" t="s">
        <v>53</v>
      </c>
      <c r="B38" s="37" t="s">
        <v>54</v>
      </c>
      <c r="C38" s="4">
        <v>24278000</v>
      </c>
      <c r="D38" s="4">
        <v>49781000</v>
      </c>
      <c r="E38" s="7">
        <v>1310901</v>
      </c>
      <c r="F38" s="9">
        <v>83420000</v>
      </c>
      <c r="G38" s="4">
        <v>83420000</v>
      </c>
      <c r="H38" s="7">
        <v>83420000</v>
      </c>
      <c r="I38" s="10">
        <v>10940000</v>
      </c>
      <c r="J38" s="9">
        <v>77327000</v>
      </c>
      <c r="K38" s="4">
        <v>64377000</v>
      </c>
      <c r="L38" s="7">
        <v>48168000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20459281</v>
      </c>
      <c r="D41" s="69">
        <f aca="true" t="shared" si="3" ref="D41:L41">SUM(D37:D40)</f>
        <v>48408630</v>
      </c>
      <c r="E41" s="70">
        <f t="shared" si="3"/>
        <v>-29814836</v>
      </c>
      <c r="F41" s="71">
        <f t="shared" si="3"/>
        <v>43322611</v>
      </c>
      <c r="G41" s="69">
        <f t="shared" si="3"/>
        <v>46218095</v>
      </c>
      <c r="H41" s="70">
        <f t="shared" si="3"/>
        <v>46218095</v>
      </c>
      <c r="I41" s="72">
        <f t="shared" si="3"/>
        <v>-3255404</v>
      </c>
      <c r="J41" s="73">
        <f t="shared" si="3"/>
        <v>49725355</v>
      </c>
      <c r="K41" s="69">
        <f t="shared" si="3"/>
        <v>30953928</v>
      </c>
      <c r="L41" s="70">
        <f t="shared" si="3"/>
        <v>13586791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20459281</v>
      </c>
      <c r="D43" s="79">
        <f aca="true" t="shared" si="4" ref="D43:L43">+D41-D42</f>
        <v>48408630</v>
      </c>
      <c r="E43" s="80">
        <f t="shared" si="4"/>
        <v>-29814836</v>
      </c>
      <c r="F43" s="81">
        <f t="shared" si="4"/>
        <v>43322611</v>
      </c>
      <c r="G43" s="79">
        <f t="shared" si="4"/>
        <v>46218095</v>
      </c>
      <c r="H43" s="80">
        <f t="shared" si="4"/>
        <v>46218095</v>
      </c>
      <c r="I43" s="82">
        <f t="shared" si="4"/>
        <v>-3255404</v>
      </c>
      <c r="J43" s="83">
        <f t="shared" si="4"/>
        <v>49725355</v>
      </c>
      <c r="K43" s="79">
        <f t="shared" si="4"/>
        <v>30953928</v>
      </c>
      <c r="L43" s="80">
        <f t="shared" si="4"/>
        <v>13586791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20459281</v>
      </c>
      <c r="D45" s="69">
        <f aca="true" t="shared" si="5" ref="D45:L45">SUM(D43:D44)</f>
        <v>48408630</v>
      </c>
      <c r="E45" s="70">
        <f t="shared" si="5"/>
        <v>-29814836</v>
      </c>
      <c r="F45" s="71">
        <f t="shared" si="5"/>
        <v>43322611</v>
      </c>
      <c r="G45" s="69">
        <f t="shared" si="5"/>
        <v>46218095</v>
      </c>
      <c r="H45" s="70">
        <f t="shared" si="5"/>
        <v>46218095</v>
      </c>
      <c r="I45" s="72">
        <f t="shared" si="5"/>
        <v>-3255404</v>
      </c>
      <c r="J45" s="73">
        <f t="shared" si="5"/>
        <v>49725355</v>
      </c>
      <c r="K45" s="69">
        <f t="shared" si="5"/>
        <v>30953928</v>
      </c>
      <c r="L45" s="70">
        <f t="shared" si="5"/>
        <v>13586791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20459281</v>
      </c>
      <c r="D47" s="89">
        <f aca="true" t="shared" si="6" ref="D47:L47">SUM(D45:D46)</f>
        <v>48408630</v>
      </c>
      <c r="E47" s="90">
        <f t="shared" si="6"/>
        <v>-29814836</v>
      </c>
      <c r="F47" s="91">
        <f t="shared" si="6"/>
        <v>43322611</v>
      </c>
      <c r="G47" s="89">
        <f t="shared" si="6"/>
        <v>46218095</v>
      </c>
      <c r="H47" s="92">
        <f t="shared" si="6"/>
        <v>46218095</v>
      </c>
      <c r="I47" s="93">
        <f t="shared" si="6"/>
        <v>-3255404</v>
      </c>
      <c r="J47" s="94">
        <f t="shared" si="6"/>
        <v>49725355</v>
      </c>
      <c r="K47" s="89">
        <f t="shared" si="6"/>
        <v>30953928</v>
      </c>
      <c r="L47" s="95">
        <f t="shared" si="6"/>
        <v>13586791</v>
      </c>
    </row>
    <row r="48" spans="1:12" ht="12.75">
      <c r="A48" s="1" t="s">
        <v>104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105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106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107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108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109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110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111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112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94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5604890</v>
      </c>
      <c r="D5" s="4">
        <v>5725994</v>
      </c>
      <c r="E5" s="5">
        <v>0</v>
      </c>
      <c r="F5" s="6">
        <v>7404502</v>
      </c>
      <c r="G5" s="4">
        <v>10953622</v>
      </c>
      <c r="H5" s="7">
        <v>10953622</v>
      </c>
      <c r="I5" s="8">
        <v>15789441</v>
      </c>
      <c r="J5" s="6">
        <v>14844257</v>
      </c>
      <c r="K5" s="4">
        <v>15843779</v>
      </c>
      <c r="L5" s="7">
        <v>16793653</v>
      </c>
    </row>
    <row r="6" spans="1:12" ht="12.75">
      <c r="A6" s="28" t="s">
        <v>22</v>
      </c>
      <c r="B6" s="29" t="s">
        <v>21</v>
      </c>
      <c r="C6" s="4">
        <v>0</v>
      </c>
      <c r="D6" s="4">
        <v>0</v>
      </c>
      <c r="E6" s="7">
        <v>86</v>
      </c>
      <c r="F6" s="9">
        <v>-2290658</v>
      </c>
      <c r="G6" s="4">
        <v>0</v>
      </c>
      <c r="H6" s="7">
        <v>0</v>
      </c>
      <c r="I6" s="30">
        <v>0</v>
      </c>
      <c r="J6" s="9">
        <v>0</v>
      </c>
      <c r="K6" s="4">
        <v>0</v>
      </c>
      <c r="L6" s="7">
        <v>0</v>
      </c>
    </row>
    <row r="7" spans="1:12" ht="12.75">
      <c r="A7" s="31" t="s">
        <v>23</v>
      </c>
      <c r="B7" s="29" t="s">
        <v>21</v>
      </c>
      <c r="C7" s="4">
        <v>0</v>
      </c>
      <c r="D7" s="4">
        <v>0</v>
      </c>
      <c r="E7" s="7">
        <v>0</v>
      </c>
      <c r="F7" s="9">
        <v>0</v>
      </c>
      <c r="G7" s="4">
        <v>0</v>
      </c>
      <c r="H7" s="7">
        <v>0</v>
      </c>
      <c r="I7" s="10">
        <v>0</v>
      </c>
      <c r="J7" s="9">
        <v>0</v>
      </c>
      <c r="K7" s="4">
        <v>0</v>
      </c>
      <c r="L7" s="7">
        <v>0</v>
      </c>
    </row>
    <row r="8" spans="1:12" ht="12.75">
      <c r="A8" s="31" t="s">
        <v>24</v>
      </c>
      <c r="B8" s="29" t="s">
        <v>21</v>
      </c>
      <c r="C8" s="4">
        <v>0</v>
      </c>
      <c r="D8" s="4">
        <v>0</v>
      </c>
      <c r="E8" s="7">
        <v>0</v>
      </c>
      <c r="F8" s="9">
        <v>0</v>
      </c>
      <c r="G8" s="4">
        <v>0</v>
      </c>
      <c r="H8" s="7">
        <v>0</v>
      </c>
      <c r="I8" s="10">
        <v>0</v>
      </c>
      <c r="J8" s="9">
        <v>0</v>
      </c>
      <c r="K8" s="4">
        <v>0</v>
      </c>
      <c r="L8" s="7">
        <v>0</v>
      </c>
    </row>
    <row r="9" spans="1:12" ht="12.75">
      <c r="A9" s="31" t="s">
        <v>25</v>
      </c>
      <c r="B9" s="29" t="s">
        <v>21</v>
      </c>
      <c r="C9" s="4">
        <v>199794</v>
      </c>
      <c r="D9" s="4">
        <v>202400</v>
      </c>
      <c r="E9" s="32">
        <v>0</v>
      </c>
      <c r="F9" s="33">
        <v>226864</v>
      </c>
      <c r="G9" s="34">
        <v>276864</v>
      </c>
      <c r="H9" s="32">
        <v>276864</v>
      </c>
      <c r="I9" s="35">
        <v>245994</v>
      </c>
      <c r="J9" s="36">
        <v>215476</v>
      </c>
      <c r="K9" s="34">
        <v>253946</v>
      </c>
      <c r="L9" s="32">
        <v>268326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61441</v>
      </c>
      <c r="D11" s="4">
        <v>60082</v>
      </c>
      <c r="E11" s="7">
        <v>-8012055</v>
      </c>
      <c r="F11" s="9">
        <v>44521</v>
      </c>
      <c r="G11" s="4">
        <v>44521</v>
      </c>
      <c r="H11" s="7">
        <v>44521</v>
      </c>
      <c r="I11" s="10">
        <v>259905</v>
      </c>
      <c r="J11" s="9">
        <v>67143</v>
      </c>
      <c r="K11" s="4">
        <v>71172</v>
      </c>
      <c r="L11" s="7">
        <v>75442</v>
      </c>
    </row>
    <row r="12" spans="1:12" ht="12.75">
      <c r="A12" s="28" t="s">
        <v>27</v>
      </c>
      <c r="B12" s="37"/>
      <c r="C12" s="4">
        <v>7231406</v>
      </c>
      <c r="D12" s="4">
        <v>8198053</v>
      </c>
      <c r="E12" s="7">
        <v>1907609</v>
      </c>
      <c r="F12" s="9">
        <v>8300000</v>
      </c>
      <c r="G12" s="4">
        <v>10300000</v>
      </c>
      <c r="H12" s="7">
        <v>10300000</v>
      </c>
      <c r="I12" s="10">
        <v>12599850</v>
      </c>
      <c r="J12" s="9">
        <v>12371255</v>
      </c>
      <c r="K12" s="4">
        <v>13113531</v>
      </c>
      <c r="L12" s="7">
        <v>13900343</v>
      </c>
    </row>
    <row r="13" spans="1:12" ht="12.75">
      <c r="A13" s="28" t="s">
        <v>28</v>
      </c>
      <c r="B13" s="37"/>
      <c r="C13" s="4">
        <v>203866</v>
      </c>
      <c r="D13" s="4">
        <v>1163265</v>
      </c>
      <c r="E13" s="7">
        <v>-707436</v>
      </c>
      <c r="F13" s="9">
        <v>1293000</v>
      </c>
      <c r="G13" s="4">
        <v>1293000</v>
      </c>
      <c r="H13" s="7">
        <v>1293000</v>
      </c>
      <c r="I13" s="10">
        <v>1015369</v>
      </c>
      <c r="J13" s="9">
        <v>1370580</v>
      </c>
      <c r="K13" s="4">
        <v>1452815</v>
      </c>
      <c r="L13" s="7">
        <v>1539984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75800</v>
      </c>
      <c r="D15" s="4">
        <v>240781</v>
      </c>
      <c r="E15" s="7">
        <v>341350</v>
      </c>
      <c r="F15" s="9">
        <v>429936</v>
      </c>
      <c r="G15" s="4">
        <v>414936</v>
      </c>
      <c r="H15" s="7">
        <v>414936</v>
      </c>
      <c r="I15" s="10">
        <v>215759</v>
      </c>
      <c r="J15" s="9">
        <v>455732</v>
      </c>
      <c r="K15" s="4">
        <v>483076</v>
      </c>
      <c r="L15" s="7">
        <v>512061</v>
      </c>
    </row>
    <row r="16" spans="1:12" ht="12.75">
      <c r="A16" s="28" t="s">
        <v>31</v>
      </c>
      <c r="B16" s="37"/>
      <c r="C16" s="4">
        <v>2356875</v>
      </c>
      <c r="D16" s="4">
        <v>3284167</v>
      </c>
      <c r="E16" s="7">
        <v>0</v>
      </c>
      <c r="F16" s="9">
        <v>4356000</v>
      </c>
      <c r="G16" s="4">
        <v>4356000</v>
      </c>
      <c r="H16" s="7">
        <v>4356000</v>
      </c>
      <c r="I16" s="10">
        <v>2756462</v>
      </c>
      <c r="J16" s="9">
        <v>4617360</v>
      </c>
      <c r="K16" s="4">
        <v>4894402</v>
      </c>
      <c r="L16" s="7">
        <v>5188068</v>
      </c>
    </row>
    <row r="17" spans="1:12" ht="12.75">
      <c r="A17" s="31" t="s">
        <v>32</v>
      </c>
      <c r="B17" s="29"/>
      <c r="C17" s="4">
        <v>235286</v>
      </c>
      <c r="D17" s="4">
        <v>361620</v>
      </c>
      <c r="E17" s="7">
        <v>-263021</v>
      </c>
      <c r="F17" s="9">
        <v>425600</v>
      </c>
      <c r="G17" s="4">
        <v>425600</v>
      </c>
      <c r="H17" s="7">
        <v>425600</v>
      </c>
      <c r="I17" s="10">
        <v>1253959</v>
      </c>
      <c r="J17" s="9">
        <v>774588</v>
      </c>
      <c r="K17" s="4">
        <v>478204</v>
      </c>
      <c r="L17" s="7">
        <v>506896</v>
      </c>
    </row>
    <row r="18" spans="1:12" ht="12.75">
      <c r="A18" s="28" t="s">
        <v>33</v>
      </c>
      <c r="B18" s="37"/>
      <c r="C18" s="4">
        <v>245981325</v>
      </c>
      <c r="D18" s="4">
        <v>232506794</v>
      </c>
      <c r="E18" s="7">
        <v>5973267</v>
      </c>
      <c r="F18" s="9">
        <v>259523250</v>
      </c>
      <c r="G18" s="4">
        <v>243352250</v>
      </c>
      <c r="H18" s="7">
        <v>243352250</v>
      </c>
      <c r="I18" s="10">
        <v>225508196</v>
      </c>
      <c r="J18" s="9">
        <v>284264000</v>
      </c>
      <c r="K18" s="4">
        <v>292235700</v>
      </c>
      <c r="L18" s="7">
        <v>311037230</v>
      </c>
    </row>
    <row r="19" spans="1:12" ht="12.75">
      <c r="A19" s="28" t="s">
        <v>34</v>
      </c>
      <c r="B19" s="37" t="s">
        <v>21</v>
      </c>
      <c r="C19" s="4">
        <v>12295093</v>
      </c>
      <c r="D19" s="4">
        <v>10574270</v>
      </c>
      <c r="E19" s="32">
        <v>2825834</v>
      </c>
      <c r="F19" s="33">
        <v>709961</v>
      </c>
      <c r="G19" s="34">
        <v>645601</v>
      </c>
      <c r="H19" s="32">
        <v>645601</v>
      </c>
      <c r="I19" s="35">
        <v>2517516</v>
      </c>
      <c r="J19" s="36">
        <v>1540559</v>
      </c>
      <c r="K19" s="34">
        <v>1632992</v>
      </c>
      <c r="L19" s="32">
        <v>1730970</v>
      </c>
    </row>
    <row r="20" spans="1:12" ht="12.75">
      <c r="A20" s="28" t="s">
        <v>35</v>
      </c>
      <c r="B20" s="37"/>
      <c r="C20" s="4">
        <v>0</v>
      </c>
      <c r="D20" s="4">
        <v>0</v>
      </c>
      <c r="E20" s="7">
        <v>-498905</v>
      </c>
      <c r="F20" s="9">
        <v>76800821</v>
      </c>
      <c r="G20" s="4">
        <v>107724393</v>
      </c>
      <c r="H20" s="38">
        <v>107724393</v>
      </c>
      <c r="I20" s="10">
        <v>139827</v>
      </c>
      <c r="J20" s="9">
        <v>83361087</v>
      </c>
      <c r="K20" s="4">
        <v>89777707</v>
      </c>
      <c r="L20" s="7">
        <v>90483814</v>
      </c>
    </row>
    <row r="21" spans="1:12" ht="20.25">
      <c r="A21" s="39" t="s">
        <v>36</v>
      </c>
      <c r="B21" s="40"/>
      <c r="C21" s="41">
        <f aca="true" t="shared" si="0" ref="C21:L21">SUM(C5:C20)</f>
        <v>274245776</v>
      </c>
      <c r="D21" s="41">
        <f t="shared" si="0"/>
        <v>262317426</v>
      </c>
      <c r="E21" s="42">
        <f t="shared" si="0"/>
        <v>1566729</v>
      </c>
      <c r="F21" s="43">
        <f t="shared" si="0"/>
        <v>357223797</v>
      </c>
      <c r="G21" s="41">
        <f t="shared" si="0"/>
        <v>379786787</v>
      </c>
      <c r="H21" s="44">
        <f t="shared" si="0"/>
        <v>379786787</v>
      </c>
      <c r="I21" s="45">
        <f t="shared" si="0"/>
        <v>262302278</v>
      </c>
      <c r="J21" s="46">
        <f t="shared" si="0"/>
        <v>403882037</v>
      </c>
      <c r="K21" s="41">
        <f t="shared" si="0"/>
        <v>420237324</v>
      </c>
      <c r="L21" s="42">
        <f t="shared" si="0"/>
        <v>442036787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105284740</v>
      </c>
      <c r="D24" s="4">
        <v>115469904</v>
      </c>
      <c r="E24" s="7">
        <v>3061403</v>
      </c>
      <c r="F24" s="8">
        <v>136961848</v>
      </c>
      <c r="G24" s="4">
        <v>136961848</v>
      </c>
      <c r="H24" s="30">
        <v>136961848</v>
      </c>
      <c r="I24" s="10">
        <v>126576696</v>
      </c>
      <c r="J24" s="9">
        <v>146798013</v>
      </c>
      <c r="K24" s="4">
        <v>156514120</v>
      </c>
      <c r="L24" s="7">
        <v>168252672</v>
      </c>
    </row>
    <row r="25" spans="1:12" ht="12.75">
      <c r="A25" s="31" t="s">
        <v>39</v>
      </c>
      <c r="B25" s="29"/>
      <c r="C25" s="4">
        <v>17000908</v>
      </c>
      <c r="D25" s="4">
        <v>18411388</v>
      </c>
      <c r="E25" s="7">
        <v>982</v>
      </c>
      <c r="F25" s="9">
        <v>23060528</v>
      </c>
      <c r="G25" s="4">
        <v>23060528</v>
      </c>
      <c r="H25" s="7">
        <v>23060528</v>
      </c>
      <c r="I25" s="10">
        <v>22623855</v>
      </c>
      <c r="J25" s="9">
        <v>24605583</v>
      </c>
      <c r="K25" s="4">
        <v>26352579</v>
      </c>
      <c r="L25" s="7">
        <v>28329024</v>
      </c>
    </row>
    <row r="26" spans="1:12" ht="12.75">
      <c r="A26" s="31" t="s">
        <v>40</v>
      </c>
      <c r="B26" s="29" t="s">
        <v>41</v>
      </c>
      <c r="C26" s="4">
        <v>5135458</v>
      </c>
      <c r="D26" s="4">
        <v>1604127</v>
      </c>
      <c r="E26" s="7">
        <v>1458679</v>
      </c>
      <c r="F26" s="9">
        <v>3171000</v>
      </c>
      <c r="G26" s="4">
        <v>3171000</v>
      </c>
      <c r="H26" s="7">
        <v>3171000</v>
      </c>
      <c r="I26" s="10">
        <v>0</v>
      </c>
      <c r="J26" s="9">
        <v>3361260</v>
      </c>
      <c r="K26" s="4">
        <v>3562936</v>
      </c>
      <c r="L26" s="7">
        <v>3776712</v>
      </c>
    </row>
    <row r="27" spans="1:12" ht="12.75">
      <c r="A27" s="31" t="s">
        <v>42</v>
      </c>
      <c r="B27" s="29" t="s">
        <v>21</v>
      </c>
      <c r="C27" s="4">
        <v>31807464</v>
      </c>
      <c r="D27" s="4">
        <v>35084457</v>
      </c>
      <c r="E27" s="7">
        <v>40945449</v>
      </c>
      <c r="F27" s="8">
        <v>54480453</v>
      </c>
      <c r="G27" s="4">
        <v>54480453</v>
      </c>
      <c r="H27" s="30">
        <v>54480453</v>
      </c>
      <c r="I27" s="10">
        <v>0</v>
      </c>
      <c r="J27" s="9">
        <v>51564174</v>
      </c>
      <c r="K27" s="4">
        <v>60724139</v>
      </c>
      <c r="L27" s="7">
        <v>64803911</v>
      </c>
    </row>
    <row r="28" spans="1:12" ht="12.75">
      <c r="A28" s="31" t="s">
        <v>43</v>
      </c>
      <c r="B28" s="29"/>
      <c r="C28" s="4">
        <v>160647</v>
      </c>
      <c r="D28" s="4">
        <v>130606</v>
      </c>
      <c r="E28" s="7">
        <v>130200</v>
      </c>
      <c r="F28" s="9">
        <v>0</v>
      </c>
      <c r="G28" s="4">
        <v>0</v>
      </c>
      <c r="H28" s="7">
        <v>0</v>
      </c>
      <c r="I28" s="10">
        <v>0</v>
      </c>
      <c r="J28" s="9">
        <v>0</v>
      </c>
      <c r="K28" s="4">
        <v>0</v>
      </c>
      <c r="L28" s="7">
        <v>0</v>
      </c>
    </row>
    <row r="29" spans="1:12" ht="12.75">
      <c r="A29" s="31" t="s">
        <v>44</v>
      </c>
      <c r="B29" s="29" t="s">
        <v>21</v>
      </c>
      <c r="C29" s="4">
        <v>0</v>
      </c>
      <c r="D29" s="4">
        <v>0</v>
      </c>
      <c r="E29" s="7">
        <v>91931</v>
      </c>
      <c r="F29" s="8">
        <v>0</v>
      </c>
      <c r="G29" s="4">
        <v>0</v>
      </c>
      <c r="H29" s="30">
        <v>0</v>
      </c>
      <c r="I29" s="10">
        <v>199048</v>
      </c>
      <c r="J29" s="9">
        <v>0</v>
      </c>
      <c r="K29" s="4">
        <v>0</v>
      </c>
      <c r="L29" s="7">
        <v>0</v>
      </c>
    </row>
    <row r="30" spans="1:12" ht="12.75">
      <c r="A30" s="31" t="s">
        <v>45</v>
      </c>
      <c r="B30" s="29" t="s">
        <v>46</v>
      </c>
      <c r="C30" s="4">
        <v>4964487</v>
      </c>
      <c r="D30" s="4">
        <v>2093833</v>
      </c>
      <c r="E30" s="7">
        <v>484030</v>
      </c>
      <c r="F30" s="9">
        <v>10556731</v>
      </c>
      <c r="G30" s="4">
        <v>10585874</v>
      </c>
      <c r="H30" s="7">
        <v>10585874</v>
      </c>
      <c r="I30" s="10">
        <v>6957268</v>
      </c>
      <c r="J30" s="9">
        <v>13726483</v>
      </c>
      <c r="K30" s="4">
        <v>14574464</v>
      </c>
      <c r="L30" s="7">
        <v>15606231</v>
      </c>
    </row>
    <row r="31" spans="1:12" ht="12.75">
      <c r="A31" s="31" t="s">
        <v>47</v>
      </c>
      <c r="B31" s="29"/>
      <c r="C31" s="4">
        <v>0</v>
      </c>
      <c r="D31" s="4">
        <v>27901499</v>
      </c>
      <c r="E31" s="7">
        <v>-993276</v>
      </c>
      <c r="F31" s="8">
        <v>52103396</v>
      </c>
      <c r="G31" s="4">
        <v>65598028</v>
      </c>
      <c r="H31" s="30">
        <v>65598028</v>
      </c>
      <c r="I31" s="10">
        <v>48618754</v>
      </c>
      <c r="J31" s="9">
        <v>67237498</v>
      </c>
      <c r="K31" s="4">
        <v>63742850</v>
      </c>
      <c r="L31" s="7">
        <v>67364456</v>
      </c>
    </row>
    <row r="32" spans="1:12" ht="12.75">
      <c r="A32" s="31" t="s">
        <v>33</v>
      </c>
      <c r="B32" s="29"/>
      <c r="C32" s="4">
        <v>0</v>
      </c>
      <c r="D32" s="4">
        <v>4256908</v>
      </c>
      <c r="E32" s="7">
        <v>0</v>
      </c>
      <c r="F32" s="9">
        <v>8275838</v>
      </c>
      <c r="G32" s="4">
        <v>6561741</v>
      </c>
      <c r="H32" s="7">
        <v>6561741</v>
      </c>
      <c r="I32" s="10">
        <v>5090941</v>
      </c>
      <c r="J32" s="9">
        <v>7285423</v>
      </c>
      <c r="K32" s="4">
        <v>8745595</v>
      </c>
      <c r="L32" s="7">
        <v>9401515</v>
      </c>
    </row>
    <row r="33" spans="1:12" ht="12.75">
      <c r="A33" s="31" t="s">
        <v>48</v>
      </c>
      <c r="B33" s="29" t="s">
        <v>49</v>
      </c>
      <c r="C33" s="4">
        <v>87667104</v>
      </c>
      <c r="D33" s="4">
        <v>38361746</v>
      </c>
      <c r="E33" s="7">
        <v>-140571</v>
      </c>
      <c r="F33" s="8">
        <v>45914006</v>
      </c>
      <c r="G33" s="4">
        <v>46271915</v>
      </c>
      <c r="H33" s="7">
        <v>46271915</v>
      </c>
      <c r="I33" s="10">
        <v>42841204</v>
      </c>
      <c r="J33" s="9">
        <v>57448587</v>
      </c>
      <c r="K33" s="4">
        <v>62777103</v>
      </c>
      <c r="L33" s="7">
        <v>65228208</v>
      </c>
    </row>
    <row r="34" spans="1:12" ht="12.75">
      <c r="A34" s="28" t="s">
        <v>50</v>
      </c>
      <c r="B34" s="37"/>
      <c r="C34" s="4">
        <v>3252747</v>
      </c>
      <c r="D34" s="4">
        <v>3655968</v>
      </c>
      <c r="E34" s="7">
        <v>0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255273555</v>
      </c>
      <c r="D35" s="41">
        <f aca="true" t="shared" si="1" ref="D35:L35">SUM(D24:D34)</f>
        <v>246970436</v>
      </c>
      <c r="E35" s="42">
        <f t="shared" si="1"/>
        <v>45038827</v>
      </c>
      <c r="F35" s="43">
        <f t="shared" si="1"/>
        <v>334523800</v>
      </c>
      <c r="G35" s="41">
        <f t="shared" si="1"/>
        <v>346691387</v>
      </c>
      <c r="H35" s="42">
        <f t="shared" si="1"/>
        <v>346691387</v>
      </c>
      <c r="I35" s="45">
        <f t="shared" si="1"/>
        <v>252907766</v>
      </c>
      <c r="J35" s="46">
        <f t="shared" si="1"/>
        <v>372027021</v>
      </c>
      <c r="K35" s="41">
        <f t="shared" si="1"/>
        <v>396993786</v>
      </c>
      <c r="L35" s="42">
        <f t="shared" si="1"/>
        <v>422762729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18972221</v>
      </c>
      <c r="D37" s="57">
        <f aca="true" t="shared" si="2" ref="D37:L37">+D21-D35</f>
        <v>15346990</v>
      </c>
      <c r="E37" s="58">
        <f t="shared" si="2"/>
        <v>-43472098</v>
      </c>
      <c r="F37" s="59">
        <f t="shared" si="2"/>
        <v>22699997</v>
      </c>
      <c r="G37" s="57">
        <f t="shared" si="2"/>
        <v>33095400</v>
      </c>
      <c r="H37" s="58">
        <f t="shared" si="2"/>
        <v>33095400</v>
      </c>
      <c r="I37" s="60">
        <f t="shared" si="2"/>
        <v>9394512</v>
      </c>
      <c r="J37" s="61">
        <f t="shared" si="2"/>
        <v>31855016</v>
      </c>
      <c r="K37" s="57">
        <f t="shared" si="2"/>
        <v>23243538</v>
      </c>
      <c r="L37" s="58">
        <f t="shared" si="2"/>
        <v>19274058</v>
      </c>
    </row>
    <row r="38" spans="1:12" ht="21" customHeight="1">
      <c r="A38" s="62" t="s">
        <v>53</v>
      </c>
      <c r="B38" s="37" t="s">
        <v>54</v>
      </c>
      <c r="C38" s="4">
        <v>58809000</v>
      </c>
      <c r="D38" s="4">
        <v>58050000</v>
      </c>
      <c r="E38" s="7">
        <v>7752008</v>
      </c>
      <c r="F38" s="9">
        <v>96268750</v>
      </c>
      <c r="G38" s="4">
        <v>97943633</v>
      </c>
      <c r="H38" s="7">
        <v>97943633</v>
      </c>
      <c r="I38" s="10">
        <v>87278001</v>
      </c>
      <c r="J38" s="9">
        <v>69802000</v>
      </c>
      <c r="K38" s="4">
        <v>75649300</v>
      </c>
      <c r="L38" s="7">
        <v>65609850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77781221</v>
      </c>
      <c r="D41" s="69">
        <f aca="true" t="shared" si="3" ref="D41:L41">SUM(D37:D40)</f>
        <v>73396990</v>
      </c>
      <c r="E41" s="70">
        <f t="shared" si="3"/>
        <v>-35720090</v>
      </c>
      <c r="F41" s="71">
        <f t="shared" si="3"/>
        <v>118968747</v>
      </c>
      <c r="G41" s="69">
        <f t="shared" si="3"/>
        <v>131039033</v>
      </c>
      <c r="H41" s="70">
        <f t="shared" si="3"/>
        <v>131039033</v>
      </c>
      <c r="I41" s="72">
        <f t="shared" si="3"/>
        <v>96672513</v>
      </c>
      <c r="J41" s="73">
        <f t="shared" si="3"/>
        <v>101657016</v>
      </c>
      <c r="K41" s="69">
        <f t="shared" si="3"/>
        <v>98892838</v>
      </c>
      <c r="L41" s="70">
        <f t="shared" si="3"/>
        <v>84883908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77781221</v>
      </c>
      <c r="D43" s="79">
        <f aca="true" t="shared" si="4" ref="D43:L43">+D41-D42</f>
        <v>73396990</v>
      </c>
      <c r="E43" s="80">
        <f t="shared" si="4"/>
        <v>-35720090</v>
      </c>
      <c r="F43" s="81">
        <f t="shared" si="4"/>
        <v>118968747</v>
      </c>
      <c r="G43" s="79">
        <f t="shared" si="4"/>
        <v>131039033</v>
      </c>
      <c r="H43" s="80">
        <f t="shared" si="4"/>
        <v>131039033</v>
      </c>
      <c r="I43" s="82">
        <f t="shared" si="4"/>
        <v>96672513</v>
      </c>
      <c r="J43" s="83">
        <f t="shared" si="4"/>
        <v>101657016</v>
      </c>
      <c r="K43" s="79">
        <f t="shared" si="4"/>
        <v>98892838</v>
      </c>
      <c r="L43" s="80">
        <f t="shared" si="4"/>
        <v>84883908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77781221</v>
      </c>
      <c r="D45" s="69">
        <f aca="true" t="shared" si="5" ref="D45:L45">SUM(D43:D44)</f>
        <v>73396990</v>
      </c>
      <c r="E45" s="70">
        <f t="shared" si="5"/>
        <v>-35720090</v>
      </c>
      <c r="F45" s="71">
        <f t="shared" si="5"/>
        <v>118968747</v>
      </c>
      <c r="G45" s="69">
        <f t="shared" si="5"/>
        <v>131039033</v>
      </c>
      <c r="H45" s="70">
        <f t="shared" si="5"/>
        <v>131039033</v>
      </c>
      <c r="I45" s="72">
        <f t="shared" si="5"/>
        <v>96672513</v>
      </c>
      <c r="J45" s="73">
        <f t="shared" si="5"/>
        <v>101657016</v>
      </c>
      <c r="K45" s="69">
        <f t="shared" si="5"/>
        <v>98892838</v>
      </c>
      <c r="L45" s="70">
        <f t="shared" si="5"/>
        <v>84883908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77781221</v>
      </c>
      <c r="D47" s="89">
        <f aca="true" t="shared" si="6" ref="D47:L47">SUM(D45:D46)</f>
        <v>73396990</v>
      </c>
      <c r="E47" s="90">
        <f t="shared" si="6"/>
        <v>-35720090</v>
      </c>
      <c r="F47" s="91">
        <f t="shared" si="6"/>
        <v>118968747</v>
      </c>
      <c r="G47" s="89">
        <f t="shared" si="6"/>
        <v>131039033</v>
      </c>
      <c r="H47" s="92">
        <f t="shared" si="6"/>
        <v>131039033</v>
      </c>
      <c r="I47" s="93">
        <f t="shared" si="6"/>
        <v>96672513</v>
      </c>
      <c r="J47" s="94">
        <f t="shared" si="6"/>
        <v>101657016</v>
      </c>
      <c r="K47" s="89">
        <f t="shared" si="6"/>
        <v>98892838</v>
      </c>
      <c r="L47" s="95">
        <f t="shared" si="6"/>
        <v>84883908</v>
      </c>
    </row>
    <row r="48" spans="1:12" ht="12.75">
      <c r="A48" s="1" t="s">
        <v>104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105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106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107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108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109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110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111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112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95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31807392</v>
      </c>
      <c r="D5" s="4">
        <v>17114631</v>
      </c>
      <c r="E5" s="5">
        <v>0</v>
      </c>
      <c r="F5" s="6">
        <v>21015215</v>
      </c>
      <c r="G5" s="4">
        <v>16600947</v>
      </c>
      <c r="H5" s="7">
        <v>16600947</v>
      </c>
      <c r="I5" s="8">
        <v>15190394</v>
      </c>
      <c r="J5" s="6">
        <v>16600948</v>
      </c>
      <c r="K5" s="4">
        <v>17497399</v>
      </c>
      <c r="L5" s="7">
        <v>18442258</v>
      </c>
    </row>
    <row r="6" spans="1:12" ht="12.75">
      <c r="A6" s="28" t="s">
        <v>22</v>
      </c>
      <c r="B6" s="29" t="s">
        <v>21</v>
      </c>
      <c r="C6" s="4">
        <v>0</v>
      </c>
      <c r="D6" s="4">
        <v>0</v>
      </c>
      <c r="E6" s="7">
        <v>0</v>
      </c>
      <c r="F6" s="9">
        <v>0</v>
      </c>
      <c r="G6" s="4">
        <v>0</v>
      </c>
      <c r="H6" s="7">
        <v>0</v>
      </c>
      <c r="I6" s="30">
        <v>0</v>
      </c>
      <c r="J6" s="9">
        <v>0</v>
      </c>
      <c r="K6" s="4">
        <v>0</v>
      </c>
      <c r="L6" s="7">
        <v>0</v>
      </c>
    </row>
    <row r="7" spans="1:12" ht="12.75">
      <c r="A7" s="31" t="s">
        <v>23</v>
      </c>
      <c r="B7" s="29" t="s">
        <v>21</v>
      </c>
      <c r="C7" s="4">
        <v>0</v>
      </c>
      <c r="D7" s="4">
        <v>0</v>
      </c>
      <c r="E7" s="7">
        <v>0</v>
      </c>
      <c r="F7" s="9">
        <v>0</v>
      </c>
      <c r="G7" s="4">
        <v>0</v>
      </c>
      <c r="H7" s="7">
        <v>0</v>
      </c>
      <c r="I7" s="10">
        <v>0</v>
      </c>
      <c r="J7" s="9">
        <v>0</v>
      </c>
      <c r="K7" s="4">
        <v>0</v>
      </c>
      <c r="L7" s="7">
        <v>0</v>
      </c>
    </row>
    <row r="8" spans="1:12" ht="12.75">
      <c r="A8" s="31" t="s">
        <v>24</v>
      </c>
      <c r="B8" s="29" t="s">
        <v>21</v>
      </c>
      <c r="C8" s="4">
        <v>0</v>
      </c>
      <c r="D8" s="4">
        <v>0</v>
      </c>
      <c r="E8" s="7">
        <v>0</v>
      </c>
      <c r="F8" s="9">
        <v>0</v>
      </c>
      <c r="G8" s="4">
        <v>0</v>
      </c>
      <c r="H8" s="7">
        <v>0</v>
      </c>
      <c r="I8" s="10">
        <v>0</v>
      </c>
      <c r="J8" s="9">
        <v>0</v>
      </c>
      <c r="K8" s="4">
        <v>0</v>
      </c>
      <c r="L8" s="7">
        <v>0</v>
      </c>
    </row>
    <row r="9" spans="1:12" ht="12.75">
      <c r="A9" s="31" t="s">
        <v>25</v>
      </c>
      <c r="B9" s="29" t="s">
        <v>21</v>
      </c>
      <c r="C9" s="4">
        <v>1157511</v>
      </c>
      <c r="D9" s="4">
        <v>1278064</v>
      </c>
      <c r="E9" s="32">
        <v>0</v>
      </c>
      <c r="F9" s="33">
        <v>1377378</v>
      </c>
      <c r="G9" s="34">
        <v>1377378</v>
      </c>
      <c r="H9" s="32">
        <v>1377378</v>
      </c>
      <c r="I9" s="35">
        <v>1435662</v>
      </c>
      <c r="J9" s="36">
        <v>1449002</v>
      </c>
      <c r="K9" s="34">
        <v>1527248</v>
      </c>
      <c r="L9" s="32">
        <v>1609720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46161</v>
      </c>
      <c r="D11" s="4">
        <v>48707</v>
      </c>
      <c r="E11" s="7">
        <v>0</v>
      </c>
      <c r="F11" s="9">
        <v>46572</v>
      </c>
      <c r="G11" s="4">
        <v>47336</v>
      </c>
      <c r="H11" s="7">
        <v>47336</v>
      </c>
      <c r="I11" s="10">
        <v>34360</v>
      </c>
      <c r="J11" s="9">
        <v>38036</v>
      </c>
      <c r="K11" s="4">
        <v>40090</v>
      </c>
      <c r="L11" s="7">
        <v>42255</v>
      </c>
    </row>
    <row r="12" spans="1:12" ht="12.75">
      <c r="A12" s="28" t="s">
        <v>27</v>
      </c>
      <c r="B12" s="37"/>
      <c r="C12" s="4">
        <v>3559343</v>
      </c>
      <c r="D12" s="4">
        <v>3918122</v>
      </c>
      <c r="E12" s="7">
        <v>0</v>
      </c>
      <c r="F12" s="9">
        <v>4279475</v>
      </c>
      <c r="G12" s="4">
        <v>6979475</v>
      </c>
      <c r="H12" s="7">
        <v>6979475</v>
      </c>
      <c r="I12" s="10">
        <v>6772456</v>
      </c>
      <c r="J12" s="9">
        <v>6300417</v>
      </c>
      <c r="K12" s="4">
        <v>6640640</v>
      </c>
      <c r="L12" s="7">
        <v>6999235</v>
      </c>
    </row>
    <row r="13" spans="1:12" ht="12.75">
      <c r="A13" s="28" t="s">
        <v>28</v>
      </c>
      <c r="B13" s="37"/>
      <c r="C13" s="4">
        <v>837690</v>
      </c>
      <c r="D13" s="4">
        <v>579670</v>
      </c>
      <c r="E13" s="7">
        <v>0</v>
      </c>
      <c r="F13" s="9">
        <v>598763</v>
      </c>
      <c r="G13" s="4">
        <v>714380</v>
      </c>
      <c r="H13" s="7">
        <v>714380</v>
      </c>
      <c r="I13" s="10">
        <v>1267884</v>
      </c>
      <c r="J13" s="9">
        <v>401951</v>
      </c>
      <c r="K13" s="4">
        <v>423656</v>
      </c>
      <c r="L13" s="7">
        <v>446533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476921</v>
      </c>
      <c r="D15" s="4">
        <v>255900</v>
      </c>
      <c r="E15" s="7">
        <v>0</v>
      </c>
      <c r="F15" s="9">
        <v>973525</v>
      </c>
      <c r="G15" s="4">
        <v>973525</v>
      </c>
      <c r="H15" s="7">
        <v>973525</v>
      </c>
      <c r="I15" s="10">
        <v>1583721</v>
      </c>
      <c r="J15" s="9">
        <v>1259988</v>
      </c>
      <c r="K15" s="4">
        <v>1328028</v>
      </c>
      <c r="L15" s="7">
        <v>1399742</v>
      </c>
    </row>
    <row r="16" spans="1:12" ht="12.75">
      <c r="A16" s="28" t="s">
        <v>31</v>
      </c>
      <c r="B16" s="37"/>
      <c r="C16" s="4">
        <v>1488639</v>
      </c>
      <c r="D16" s="4">
        <v>1429644</v>
      </c>
      <c r="E16" s="7">
        <v>0</v>
      </c>
      <c r="F16" s="9">
        <v>1312938</v>
      </c>
      <c r="G16" s="4">
        <v>1359312</v>
      </c>
      <c r="H16" s="7">
        <v>1359312</v>
      </c>
      <c r="I16" s="10">
        <v>1507794</v>
      </c>
      <c r="J16" s="9">
        <v>1597238</v>
      </c>
      <c r="K16" s="4">
        <v>1683489</v>
      </c>
      <c r="L16" s="7">
        <v>1774397</v>
      </c>
    </row>
    <row r="17" spans="1:12" ht="12.75">
      <c r="A17" s="31" t="s">
        <v>32</v>
      </c>
      <c r="B17" s="29"/>
      <c r="C17" s="4">
        <v>853904</v>
      </c>
      <c r="D17" s="4">
        <v>1033693</v>
      </c>
      <c r="E17" s="7">
        <v>0</v>
      </c>
      <c r="F17" s="9">
        <v>1170279</v>
      </c>
      <c r="G17" s="4">
        <v>1170279</v>
      </c>
      <c r="H17" s="7">
        <v>1170279</v>
      </c>
      <c r="I17" s="10">
        <v>1267972</v>
      </c>
      <c r="J17" s="9">
        <v>1296205</v>
      </c>
      <c r="K17" s="4">
        <v>1366200</v>
      </c>
      <c r="L17" s="7">
        <v>1439975</v>
      </c>
    </row>
    <row r="18" spans="1:12" ht="12.75">
      <c r="A18" s="28" t="s">
        <v>33</v>
      </c>
      <c r="B18" s="37"/>
      <c r="C18" s="4">
        <v>182184499</v>
      </c>
      <c r="D18" s="4">
        <v>174668329</v>
      </c>
      <c r="E18" s="7">
        <v>0</v>
      </c>
      <c r="F18" s="9">
        <v>171278573</v>
      </c>
      <c r="G18" s="4">
        <v>173144200</v>
      </c>
      <c r="H18" s="7">
        <v>173144200</v>
      </c>
      <c r="I18" s="10">
        <v>178451881</v>
      </c>
      <c r="J18" s="9">
        <v>188888001</v>
      </c>
      <c r="K18" s="4">
        <v>199087953</v>
      </c>
      <c r="L18" s="7">
        <v>209838703</v>
      </c>
    </row>
    <row r="19" spans="1:12" ht="12.75">
      <c r="A19" s="28" t="s">
        <v>34</v>
      </c>
      <c r="B19" s="37" t="s">
        <v>21</v>
      </c>
      <c r="C19" s="4">
        <v>1603458</v>
      </c>
      <c r="D19" s="4">
        <v>2174868</v>
      </c>
      <c r="E19" s="32">
        <v>-11257822</v>
      </c>
      <c r="F19" s="33">
        <v>25130604</v>
      </c>
      <c r="G19" s="34">
        <v>138244</v>
      </c>
      <c r="H19" s="32">
        <v>138244</v>
      </c>
      <c r="I19" s="35">
        <v>11040668</v>
      </c>
      <c r="J19" s="36">
        <v>113606</v>
      </c>
      <c r="K19" s="34">
        <v>119742</v>
      </c>
      <c r="L19" s="32">
        <v>126207</v>
      </c>
    </row>
    <row r="20" spans="1:12" ht="12.75">
      <c r="A20" s="28" t="s">
        <v>35</v>
      </c>
      <c r="B20" s="37"/>
      <c r="C20" s="4">
        <v>-352000</v>
      </c>
      <c r="D20" s="4">
        <v>0</v>
      </c>
      <c r="E20" s="7">
        <v>0</v>
      </c>
      <c r="F20" s="9">
        <v>0</v>
      </c>
      <c r="G20" s="4">
        <v>139827</v>
      </c>
      <c r="H20" s="38">
        <v>139827</v>
      </c>
      <c r="I20" s="10">
        <v>-2872867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223663518</v>
      </c>
      <c r="D21" s="41">
        <f t="shared" si="0"/>
        <v>202501628</v>
      </c>
      <c r="E21" s="42">
        <f t="shared" si="0"/>
        <v>-11257822</v>
      </c>
      <c r="F21" s="43">
        <f t="shared" si="0"/>
        <v>227183322</v>
      </c>
      <c r="G21" s="41">
        <f t="shared" si="0"/>
        <v>202644903</v>
      </c>
      <c r="H21" s="44">
        <f t="shared" si="0"/>
        <v>202644903</v>
      </c>
      <c r="I21" s="45">
        <f t="shared" si="0"/>
        <v>215679925</v>
      </c>
      <c r="J21" s="46">
        <f t="shared" si="0"/>
        <v>217945392</v>
      </c>
      <c r="K21" s="41">
        <f t="shared" si="0"/>
        <v>229714445</v>
      </c>
      <c r="L21" s="42">
        <f t="shared" si="0"/>
        <v>242119025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75695231</v>
      </c>
      <c r="D24" s="4">
        <v>78875694</v>
      </c>
      <c r="E24" s="7">
        <v>0</v>
      </c>
      <c r="F24" s="8">
        <v>98665853</v>
      </c>
      <c r="G24" s="4">
        <v>96349416</v>
      </c>
      <c r="H24" s="30">
        <v>96349416</v>
      </c>
      <c r="I24" s="10">
        <v>94565954</v>
      </c>
      <c r="J24" s="9">
        <v>116101048</v>
      </c>
      <c r="K24" s="4">
        <v>122370510</v>
      </c>
      <c r="L24" s="7">
        <v>128978518</v>
      </c>
    </row>
    <row r="25" spans="1:12" ht="12.75">
      <c r="A25" s="31" t="s">
        <v>39</v>
      </c>
      <c r="B25" s="29"/>
      <c r="C25" s="4">
        <v>16410544</v>
      </c>
      <c r="D25" s="4">
        <v>16363831</v>
      </c>
      <c r="E25" s="7">
        <v>0</v>
      </c>
      <c r="F25" s="9">
        <v>20531224</v>
      </c>
      <c r="G25" s="4">
        <v>18737148</v>
      </c>
      <c r="H25" s="7">
        <v>18737148</v>
      </c>
      <c r="I25" s="10">
        <v>18183105</v>
      </c>
      <c r="J25" s="9">
        <v>22175516</v>
      </c>
      <c r="K25" s="4">
        <v>23372993</v>
      </c>
      <c r="L25" s="7">
        <v>24635135</v>
      </c>
    </row>
    <row r="26" spans="1:12" ht="12.75">
      <c r="A26" s="31" t="s">
        <v>40</v>
      </c>
      <c r="B26" s="29" t="s">
        <v>41</v>
      </c>
      <c r="C26" s="4">
        <v>12393000</v>
      </c>
      <c r="D26" s="4">
        <v>19348018</v>
      </c>
      <c r="E26" s="7">
        <v>0</v>
      </c>
      <c r="F26" s="9">
        <v>0</v>
      </c>
      <c r="G26" s="4">
        <v>24500000</v>
      </c>
      <c r="H26" s="7">
        <v>24500000</v>
      </c>
      <c r="I26" s="10">
        <v>0</v>
      </c>
      <c r="J26" s="9">
        <v>0</v>
      </c>
      <c r="K26" s="4">
        <v>0</v>
      </c>
      <c r="L26" s="7">
        <v>0</v>
      </c>
    </row>
    <row r="27" spans="1:12" ht="12.75">
      <c r="A27" s="31" t="s">
        <v>42</v>
      </c>
      <c r="B27" s="29" t="s">
        <v>21</v>
      </c>
      <c r="C27" s="4">
        <v>96373226</v>
      </c>
      <c r="D27" s="4">
        <v>114387690</v>
      </c>
      <c r="E27" s="7">
        <v>0</v>
      </c>
      <c r="F27" s="8">
        <v>98503408</v>
      </c>
      <c r="G27" s="4">
        <v>105753344</v>
      </c>
      <c r="H27" s="30">
        <v>105753344</v>
      </c>
      <c r="I27" s="10">
        <v>95863669</v>
      </c>
      <c r="J27" s="9">
        <v>115763218</v>
      </c>
      <c r="K27" s="4">
        <v>122014432</v>
      </c>
      <c r="L27" s="7">
        <v>128603211</v>
      </c>
    </row>
    <row r="28" spans="1:12" ht="12.75">
      <c r="A28" s="31" t="s">
        <v>43</v>
      </c>
      <c r="B28" s="29"/>
      <c r="C28" s="4">
        <v>0</v>
      </c>
      <c r="D28" s="4">
        <v>357000</v>
      </c>
      <c r="E28" s="7">
        <v>0</v>
      </c>
      <c r="F28" s="9">
        <v>0</v>
      </c>
      <c r="G28" s="4">
        <v>0</v>
      </c>
      <c r="H28" s="7">
        <v>0</v>
      </c>
      <c r="I28" s="10">
        <v>413000</v>
      </c>
      <c r="J28" s="9">
        <v>0</v>
      </c>
      <c r="K28" s="4">
        <v>0</v>
      </c>
      <c r="L28" s="7">
        <v>0</v>
      </c>
    </row>
    <row r="29" spans="1:12" ht="12.75">
      <c r="A29" s="31" t="s">
        <v>44</v>
      </c>
      <c r="B29" s="29" t="s">
        <v>21</v>
      </c>
      <c r="C29" s="4">
        <v>0</v>
      </c>
      <c r="D29" s="4">
        <v>0</v>
      </c>
      <c r="E29" s="7">
        <v>0</v>
      </c>
      <c r="F29" s="8">
        <v>0</v>
      </c>
      <c r="G29" s="4">
        <v>0</v>
      </c>
      <c r="H29" s="30">
        <v>0</v>
      </c>
      <c r="I29" s="10">
        <v>0</v>
      </c>
      <c r="J29" s="9">
        <v>0</v>
      </c>
      <c r="K29" s="4">
        <v>0</v>
      </c>
      <c r="L29" s="7">
        <v>0</v>
      </c>
    </row>
    <row r="30" spans="1:12" ht="12.75">
      <c r="A30" s="31" t="s">
        <v>45</v>
      </c>
      <c r="B30" s="29" t="s">
        <v>46</v>
      </c>
      <c r="C30" s="4">
        <v>2984709</v>
      </c>
      <c r="D30" s="4">
        <v>3319735</v>
      </c>
      <c r="E30" s="7">
        <v>0</v>
      </c>
      <c r="F30" s="9">
        <v>5585197</v>
      </c>
      <c r="G30" s="4">
        <v>6704342</v>
      </c>
      <c r="H30" s="7">
        <v>6704342</v>
      </c>
      <c r="I30" s="10">
        <v>9241497</v>
      </c>
      <c r="J30" s="9">
        <v>5728669</v>
      </c>
      <c r="K30" s="4">
        <v>6038019</v>
      </c>
      <c r="L30" s="7">
        <v>6364072</v>
      </c>
    </row>
    <row r="31" spans="1:12" ht="12.75">
      <c r="A31" s="31" t="s">
        <v>47</v>
      </c>
      <c r="B31" s="29"/>
      <c r="C31" s="4">
        <v>3525469</v>
      </c>
      <c r="D31" s="4">
        <v>4768058</v>
      </c>
      <c r="E31" s="7">
        <v>0</v>
      </c>
      <c r="F31" s="8">
        <v>32189372</v>
      </c>
      <c r="G31" s="4">
        <v>27008535</v>
      </c>
      <c r="H31" s="30">
        <v>27008535</v>
      </c>
      <c r="I31" s="10">
        <v>25878892</v>
      </c>
      <c r="J31" s="9">
        <v>34932896</v>
      </c>
      <c r="K31" s="4">
        <v>36819274</v>
      </c>
      <c r="L31" s="7">
        <v>38807515</v>
      </c>
    </row>
    <row r="32" spans="1:12" ht="12.75">
      <c r="A32" s="31" t="s">
        <v>33</v>
      </c>
      <c r="B32" s="29"/>
      <c r="C32" s="4">
        <v>25877127</v>
      </c>
      <c r="D32" s="4">
        <v>21132182</v>
      </c>
      <c r="E32" s="7">
        <v>0</v>
      </c>
      <c r="F32" s="9">
        <v>110141</v>
      </c>
      <c r="G32" s="4">
        <v>160000</v>
      </c>
      <c r="H32" s="7">
        <v>160000</v>
      </c>
      <c r="I32" s="10">
        <v>119200</v>
      </c>
      <c r="J32" s="9">
        <v>2282690</v>
      </c>
      <c r="K32" s="4">
        <v>2405955</v>
      </c>
      <c r="L32" s="7">
        <v>2535877</v>
      </c>
    </row>
    <row r="33" spans="1:12" ht="12.75">
      <c r="A33" s="31" t="s">
        <v>48</v>
      </c>
      <c r="B33" s="29" t="s">
        <v>49</v>
      </c>
      <c r="C33" s="4">
        <v>48249046</v>
      </c>
      <c r="D33" s="4">
        <v>57982047</v>
      </c>
      <c r="E33" s="7">
        <v>0</v>
      </c>
      <c r="F33" s="8">
        <v>58094064</v>
      </c>
      <c r="G33" s="4">
        <v>52757299</v>
      </c>
      <c r="H33" s="7">
        <v>52757299</v>
      </c>
      <c r="I33" s="10">
        <v>45490056</v>
      </c>
      <c r="J33" s="9">
        <v>44409671</v>
      </c>
      <c r="K33" s="4">
        <v>46807794</v>
      </c>
      <c r="L33" s="7">
        <v>49335413</v>
      </c>
    </row>
    <row r="34" spans="1:12" ht="12.75">
      <c r="A34" s="28" t="s">
        <v>50</v>
      </c>
      <c r="B34" s="37"/>
      <c r="C34" s="4">
        <v>407101</v>
      </c>
      <c r="D34" s="4">
        <v>2065505</v>
      </c>
      <c r="E34" s="7">
        <v>0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281915453</v>
      </c>
      <c r="D35" s="41">
        <f aca="true" t="shared" si="1" ref="D35:L35">SUM(D24:D34)</f>
        <v>318599760</v>
      </c>
      <c r="E35" s="42">
        <f t="shared" si="1"/>
        <v>0</v>
      </c>
      <c r="F35" s="43">
        <f t="shared" si="1"/>
        <v>313679259</v>
      </c>
      <c r="G35" s="41">
        <f t="shared" si="1"/>
        <v>331970084</v>
      </c>
      <c r="H35" s="42">
        <f t="shared" si="1"/>
        <v>331970084</v>
      </c>
      <c r="I35" s="45">
        <f t="shared" si="1"/>
        <v>289755373</v>
      </c>
      <c r="J35" s="46">
        <f t="shared" si="1"/>
        <v>341393708</v>
      </c>
      <c r="K35" s="41">
        <f t="shared" si="1"/>
        <v>359828977</v>
      </c>
      <c r="L35" s="42">
        <f t="shared" si="1"/>
        <v>379259741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-58251935</v>
      </c>
      <c r="D37" s="57">
        <f aca="true" t="shared" si="2" ref="D37:L37">+D21-D35</f>
        <v>-116098132</v>
      </c>
      <c r="E37" s="58">
        <f t="shared" si="2"/>
        <v>-11257822</v>
      </c>
      <c r="F37" s="59">
        <f t="shared" si="2"/>
        <v>-86495937</v>
      </c>
      <c r="G37" s="57">
        <f t="shared" si="2"/>
        <v>-129325181</v>
      </c>
      <c r="H37" s="58">
        <f t="shared" si="2"/>
        <v>-129325181</v>
      </c>
      <c r="I37" s="60">
        <f t="shared" si="2"/>
        <v>-74075448</v>
      </c>
      <c r="J37" s="61">
        <f t="shared" si="2"/>
        <v>-123448316</v>
      </c>
      <c r="K37" s="57">
        <f t="shared" si="2"/>
        <v>-130114532</v>
      </c>
      <c r="L37" s="58">
        <f t="shared" si="2"/>
        <v>-137140716</v>
      </c>
    </row>
    <row r="38" spans="1:12" ht="21" customHeight="1">
      <c r="A38" s="62" t="s">
        <v>53</v>
      </c>
      <c r="B38" s="37" t="s">
        <v>54</v>
      </c>
      <c r="C38" s="4">
        <v>38278109</v>
      </c>
      <c r="D38" s="4">
        <v>53619978</v>
      </c>
      <c r="E38" s="7">
        <v>2963247</v>
      </c>
      <c r="F38" s="9">
        <v>43394000</v>
      </c>
      <c r="G38" s="4">
        <v>53763042</v>
      </c>
      <c r="H38" s="7">
        <v>53763042</v>
      </c>
      <c r="I38" s="10">
        <v>46261627</v>
      </c>
      <c r="J38" s="9">
        <v>66758000</v>
      </c>
      <c r="K38" s="4">
        <v>70362932</v>
      </c>
      <c r="L38" s="7">
        <v>74162530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-19973826</v>
      </c>
      <c r="D41" s="69">
        <f aca="true" t="shared" si="3" ref="D41:L41">SUM(D37:D40)</f>
        <v>-62478154</v>
      </c>
      <c r="E41" s="70">
        <f t="shared" si="3"/>
        <v>-8294575</v>
      </c>
      <c r="F41" s="71">
        <f t="shared" si="3"/>
        <v>-43101937</v>
      </c>
      <c r="G41" s="69">
        <f t="shared" si="3"/>
        <v>-75562139</v>
      </c>
      <c r="H41" s="70">
        <f t="shared" si="3"/>
        <v>-75562139</v>
      </c>
      <c r="I41" s="72">
        <f t="shared" si="3"/>
        <v>-27813821</v>
      </c>
      <c r="J41" s="73">
        <f t="shared" si="3"/>
        <v>-56690316</v>
      </c>
      <c r="K41" s="69">
        <f t="shared" si="3"/>
        <v>-59751600</v>
      </c>
      <c r="L41" s="70">
        <f t="shared" si="3"/>
        <v>-62978186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-19973826</v>
      </c>
      <c r="D43" s="79">
        <f aca="true" t="shared" si="4" ref="D43:L43">+D41-D42</f>
        <v>-62478154</v>
      </c>
      <c r="E43" s="80">
        <f t="shared" si="4"/>
        <v>-8294575</v>
      </c>
      <c r="F43" s="81">
        <f t="shared" si="4"/>
        <v>-43101937</v>
      </c>
      <c r="G43" s="79">
        <f t="shared" si="4"/>
        <v>-75562139</v>
      </c>
      <c r="H43" s="80">
        <f t="shared" si="4"/>
        <v>-75562139</v>
      </c>
      <c r="I43" s="82">
        <f t="shared" si="4"/>
        <v>-27813821</v>
      </c>
      <c r="J43" s="83">
        <f t="shared" si="4"/>
        <v>-56690316</v>
      </c>
      <c r="K43" s="79">
        <f t="shared" si="4"/>
        <v>-59751600</v>
      </c>
      <c r="L43" s="80">
        <f t="shared" si="4"/>
        <v>-62978186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-19973826</v>
      </c>
      <c r="D45" s="69">
        <f aca="true" t="shared" si="5" ref="D45:L45">SUM(D43:D44)</f>
        <v>-62478154</v>
      </c>
      <c r="E45" s="70">
        <f t="shared" si="5"/>
        <v>-8294575</v>
      </c>
      <c r="F45" s="71">
        <f t="shared" si="5"/>
        <v>-43101937</v>
      </c>
      <c r="G45" s="69">
        <f t="shared" si="5"/>
        <v>-75562139</v>
      </c>
      <c r="H45" s="70">
        <f t="shared" si="5"/>
        <v>-75562139</v>
      </c>
      <c r="I45" s="72">
        <f t="shared" si="5"/>
        <v>-27813821</v>
      </c>
      <c r="J45" s="73">
        <f t="shared" si="5"/>
        <v>-56690316</v>
      </c>
      <c r="K45" s="69">
        <f t="shared" si="5"/>
        <v>-59751600</v>
      </c>
      <c r="L45" s="70">
        <f t="shared" si="5"/>
        <v>-62978186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-19973826</v>
      </c>
      <c r="D47" s="89">
        <f aca="true" t="shared" si="6" ref="D47:L47">SUM(D45:D46)</f>
        <v>-62478154</v>
      </c>
      <c r="E47" s="90">
        <f t="shared" si="6"/>
        <v>-8294575</v>
      </c>
      <c r="F47" s="91">
        <f t="shared" si="6"/>
        <v>-43101937</v>
      </c>
      <c r="G47" s="89">
        <f t="shared" si="6"/>
        <v>-75562139</v>
      </c>
      <c r="H47" s="92">
        <f t="shared" si="6"/>
        <v>-75562139</v>
      </c>
      <c r="I47" s="93">
        <f t="shared" si="6"/>
        <v>-27813821</v>
      </c>
      <c r="J47" s="94">
        <f t="shared" si="6"/>
        <v>-56690316</v>
      </c>
      <c r="K47" s="89">
        <f t="shared" si="6"/>
        <v>-59751600</v>
      </c>
      <c r="L47" s="95">
        <f t="shared" si="6"/>
        <v>-62978186</v>
      </c>
    </row>
    <row r="48" spans="1:12" ht="12.75">
      <c r="A48" s="1" t="s">
        <v>104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105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106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107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108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109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110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111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112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96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180579393</v>
      </c>
      <c r="D5" s="4">
        <v>191734822</v>
      </c>
      <c r="E5" s="5">
        <v>0</v>
      </c>
      <c r="F5" s="6">
        <v>246182733</v>
      </c>
      <c r="G5" s="4">
        <v>246182733</v>
      </c>
      <c r="H5" s="7">
        <v>246182733</v>
      </c>
      <c r="I5" s="8">
        <v>216698665</v>
      </c>
      <c r="J5" s="6">
        <v>246182733</v>
      </c>
      <c r="K5" s="4">
        <v>259476601</v>
      </c>
      <c r="L5" s="7">
        <v>273488337</v>
      </c>
    </row>
    <row r="6" spans="1:12" ht="12.75">
      <c r="A6" s="28" t="s">
        <v>22</v>
      </c>
      <c r="B6" s="29" t="s">
        <v>21</v>
      </c>
      <c r="C6" s="4">
        <v>281197608</v>
      </c>
      <c r="D6" s="4">
        <v>314858451</v>
      </c>
      <c r="E6" s="7">
        <v>0</v>
      </c>
      <c r="F6" s="9">
        <v>418513315</v>
      </c>
      <c r="G6" s="4">
        <v>418513315</v>
      </c>
      <c r="H6" s="7">
        <v>418513315</v>
      </c>
      <c r="I6" s="30">
        <v>382943858</v>
      </c>
      <c r="J6" s="9">
        <v>484061948</v>
      </c>
      <c r="K6" s="4">
        <v>510201293</v>
      </c>
      <c r="L6" s="7">
        <v>537752163</v>
      </c>
    </row>
    <row r="7" spans="1:12" ht="12.75">
      <c r="A7" s="31" t="s">
        <v>23</v>
      </c>
      <c r="B7" s="29" t="s">
        <v>21</v>
      </c>
      <c r="C7" s="4">
        <v>0</v>
      </c>
      <c r="D7" s="4">
        <v>0</v>
      </c>
      <c r="E7" s="7">
        <v>0</v>
      </c>
      <c r="F7" s="9">
        <v>0</v>
      </c>
      <c r="G7" s="4">
        <v>0</v>
      </c>
      <c r="H7" s="7">
        <v>0</v>
      </c>
      <c r="I7" s="10">
        <v>0</v>
      </c>
      <c r="J7" s="9">
        <v>0</v>
      </c>
      <c r="K7" s="4">
        <v>0</v>
      </c>
      <c r="L7" s="7">
        <v>0</v>
      </c>
    </row>
    <row r="8" spans="1:12" ht="12.75">
      <c r="A8" s="31" t="s">
        <v>24</v>
      </c>
      <c r="B8" s="29" t="s">
        <v>21</v>
      </c>
      <c r="C8" s="4">
        <v>0</v>
      </c>
      <c r="D8" s="4">
        <v>0</v>
      </c>
      <c r="E8" s="7">
        <v>0</v>
      </c>
      <c r="F8" s="9">
        <v>0</v>
      </c>
      <c r="G8" s="4">
        <v>0</v>
      </c>
      <c r="H8" s="7">
        <v>0</v>
      </c>
      <c r="I8" s="10">
        <v>0</v>
      </c>
      <c r="J8" s="9">
        <v>0</v>
      </c>
      <c r="K8" s="4">
        <v>0</v>
      </c>
      <c r="L8" s="7">
        <v>0</v>
      </c>
    </row>
    <row r="9" spans="1:12" ht="12.75">
      <c r="A9" s="31" t="s">
        <v>25</v>
      </c>
      <c r="B9" s="29" t="s">
        <v>21</v>
      </c>
      <c r="C9" s="4">
        <v>34933957</v>
      </c>
      <c r="D9" s="4">
        <v>35569040</v>
      </c>
      <c r="E9" s="32">
        <v>0</v>
      </c>
      <c r="F9" s="33">
        <v>50341359</v>
      </c>
      <c r="G9" s="34">
        <v>50689040</v>
      </c>
      <c r="H9" s="32">
        <v>50689040</v>
      </c>
      <c r="I9" s="35">
        <v>47319030</v>
      </c>
      <c r="J9" s="36">
        <v>57664110</v>
      </c>
      <c r="K9" s="34">
        <v>62546730</v>
      </c>
      <c r="L9" s="32">
        <v>65924253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15193296</v>
      </c>
      <c r="D11" s="4">
        <v>13190819</v>
      </c>
      <c r="E11" s="7">
        <v>0</v>
      </c>
      <c r="F11" s="9">
        <v>18595535</v>
      </c>
      <c r="G11" s="4">
        <v>28029542</v>
      </c>
      <c r="H11" s="7">
        <v>28029542</v>
      </c>
      <c r="I11" s="10">
        <v>17166768</v>
      </c>
      <c r="J11" s="9">
        <v>29543138</v>
      </c>
      <c r="K11" s="4">
        <v>31138464</v>
      </c>
      <c r="L11" s="7">
        <v>32819941</v>
      </c>
    </row>
    <row r="12" spans="1:12" ht="12.75">
      <c r="A12" s="28" t="s">
        <v>27</v>
      </c>
      <c r="B12" s="37"/>
      <c r="C12" s="4">
        <v>3340930</v>
      </c>
      <c r="D12" s="4">
        <v>1834496</v>
      </c>
      <c r="E12" s="7">
        <v>0</v>
      </c>
      <c r="F12" s="9">
        <v>0</v>
      </c>
      <c r="G12" s="4">
        <v>350000</v>
      </c>
      <c r="H12" s="7">
        <v>350000</v>
      </c>
      <c r="I12" s="10">
        <v>1306122</v>
      </c>
      <c r="J12" s="9">
        <v>2000000</v>
      </c>
      <c r="K12" s="4">
        <v>2108000</v>
      </c>
      <c r="L12" s="7">
        <v>2221832</v>
      </c>
    </row>
    <row r="13" spans="1:12" ht="12.75">
      <c r="A13" s="28" t="s">
        <v>28</v>
      </c>
      <c r="B13" s="37"/>
      <c r="C13" s="4">
        <v>32326065</v>
      </c>
      <c r="D13" s="4">
        <v>37110742</v>
      </c>
      <c r="E13" s="7">
        <v>0</v>
      </c>
      <c r="F13" s="9">
        <v>40075756</v>
      </c>
      <c r="G13" s="4">
        <v>45783703</v>
      </c>
      <c r="H13" s="7">
        <v>45783703</v>
      </c>
      <c r="I13" s="10">
        <v>47402916</v>
      </c>
      <c r="J13" s="9">
        <v>48256023</v>
      </c>
      <c r="K13" s="4">
        <v>50861848</v>
      </c>
      <c r="L13" s="7">
        <v>53608387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1025516</v>
      </c>
      <c r="D15" s="4">
        <v>1391842</v>
      </c>
      <c r="E15" s="7">
        <v>0</v>
      </c>
      <c r="F15" s="9">
        <v>2721759</v>
      </c>
      <c r="G15" s="4">
        <v>2721759</v>
      </c>
      <c r="H15" s="7">
        <v>2721759</v>
      </c>
      <c r="I15" s="10">
        <v>3410405</v>
      </c>
      <c r="J15" s="9">
        <v>5838436</v>
      </c>
      <c r="K15" s="4">
        <v>6153711</v>
      </c>
      <c r="L15" s="7">
        <v>6486012</v>
      </c>
    </row>
    <row r="16" spans="1:12" ht="12.75">
      <c r="A16" s="28" t="s">
        <v>31</v>
      </c>
      <c r="B16" s="37"/>
      <c r="C16" s="4">
        <v>13979597</v>
      </c>
      <c r="D16" s="4">
        <v>15154593</v>
      </c>
      <c r="E16" s="7">
        <v>0</v>
      </c>
      <c r="F16" s="9">
        <v>2408980</v>
      </c>
      <c r="G16" s="4">
        <v>2408980</v>
      </c>
      <c r="H16" s="7">
        <v>2408980</v>
      </c>
      <c r="I16" s="10">
        <v>205576</v>
      </c>
      <c r="J16" s="9">
        <v>3399183</v>
      </c>
      <c r="K16" s="4">
        <v>3582739</v>
      </c>
      <c r="L16" s="7">
        <v>3776206</v>
      </c>
    </row>
    <row r="17" spans="1:12" ht="12.75">
      <c r="A17" s="31" t="s">
        <v>32</v>
      </c>
      <c r="B17" s="29"/>
      <c r="C17" s="4">
        <v>0</v>
      </c>
      <c r="D17" s="4">
        <v>0</v>
      </c>
      <c r="E17" s="7">
        <v>0</v>
      </c>
      <c r="F17" s="9">
        <v>15115373</v>
      </c>
      <c r="G17" s="4">
        <v>15115373</v>
      </c>
      <c r="H17" s="7">
        <v>15115373</v>
      </c>
      <c r="I17" s="10">
        <v>12319021</v>
      </c>
      <c r="J17" s="9">
        <v>16129104</v>
      </c>
      <c r="K17" s="4">
        <v>17000075</v>
      </c>
      <c r="L17" s="7">
        <v>17918079</v>
      </c>
    </row>
    <row r="18" spans="1:12" ht="12.75">
      <c r="A18" s="28" t="s">
        <v>33</v>
      </c>
      <c r="B18" s="37"/>
      <c r="C18" s="4">
        <v>264689176</v>
      </c>
      <c r="D18" s="4">
        <v>275617180</v>
      </c>
      <c r="E18" s="7">
        <v>0</v>
      </c>
      <c r="F18" s="9">
        <v>318550777</v>
      </c>
      <c r="G18" s="4">
        <v>319515651</v>
      </c>
      <c r="H18" s="7">
        <v>319515651</v>
      </c>
      <c r="I18" s="10">
        <v>318304387</v>
      </c>
      <c r="J18" s="9">
        <v>355575128</v>
      </c>
      <c r="K18" s="4">
        <v>373394250</v>
      </c>
      <c r="L18" s="7">
        <v>391911100</v>
      </c>
    </row>
    <row r="19" spans="1:12" ht="12.75">
      <c r="A19" s="28" t="s">
        <v>34</v>
      </c>
      <c r="B19" s="37" t="s">
        <v>21</v>
      </c>
      <c r="C19" s="4">
        <v>153556722</v>
      </c>
      <c r="D19" s="4">
        <v>199431644</v>
      </c>
      <c r="E19" s="32">
        <v>-125000</v>
      </c>
      <c r="F19" s="33">
        <v>12610382</v>
      </c>
      <c r="G19" s="34">
        <v>15342849</v>
      </c>
      <c r="H19" s="32">
        <v>15342849</v>
      </c>
      <c r="I19" s="35">
        <v>22092914</v>
      </c>
      <c r="J19" s="36">
        <v>41714502</v>
      </c>
      <c r="K19" s="34">
        <v>43966233</v>
      </c>
      <c r="L19" s="32">
        <v>46339501</v>
      </c>
    </row>
    <row r="20" spans="1:12" ht="12.75">
      <c r="A20" s="28" t="s">
        <v>35</v>
      </c>
      <c r="B20" s="37"/>
      <c r="C20" s="4">
        <v>0</v>
      </c>
      <c r="D20" s="4">
        <v>0</v>
      </c>
      <c r="E20" s="7">
        <v>0</v>
      </c>
      <c r="F20" s="9">
        <v>1507351</v>
      </c>
      <c r="G20" s="4">
        <v>1507351</v>
      </c>
      <c r="H20" s="38">
        <v>1507351</v>
      </c>
      <c r="I20" s="10">
        <v>-1278904</v>
      </c>
      <c r="J20" s="9">
        <v>1507353</v>
      </c>
      <c r="K20" s="4">
        <v>1588750</v>
      </c>
      <c r="L20" s="7">
        <v>1674543</v>
      </c>
    </row>
    <row r="21" spans="1:12" ht="20.25">
      <c r="A21" s="39" t="s">
        <v>36</v>
      </c>
      <c r="B21" s="40"/>
      <c r="C21" s="41">
        <f aca="true" t="shared" si="0" ref="C21:L21">SUM(C5:C20)</f>
        <v>980822260</v>
      </c>
      <c r="D21" s="41">
        <f t="shared" si="0"/>
        <v>1085893629</v>
      </c>
      <c r="E21" s="42">
        <f t="shared" si="0"/>
        <v>-125000</v>
      </c>
      <c r="F21" s="43">
        <f t="shared" si="0"/>
        <v>1126623320</v>
      </c>
      <c r="G21" s="41">
        <f t="shared" si="0"/>
        <v>1146160296</v>
      </c>
      <c r="H21" s="44">
        <f t="shared" si="0"/>
        <v>1146160296</v>
      </c>
      <c r="I21" s="45">
        <f t="shared" si="0"/>
        <v>1067890758</v>
      </c>
      <c r="J21" s="46">
        <f t="shared" si="0"/>
        <v>1291871658</v>
      </c>
      <c r="K21" s="41">
        <f t="shared" si="0"/>
        <v>1362018694</v>
      </c>
      <c r="L21" s="42">
        <f t="shared" si="0"/>
        <v>1433920354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328913462</v>
      </c>
      <c r="D24" s="4">
        <v>374193456</v>
      </c>
      <c r="E24" s="7">
        <v>0</v>
      </c>
      <c r="F24" s="8">
        <v>442922790</v>
      </c>
      <c r="G24" s="4">
        <v>446918287</v>
      </c>
      <c r="H24" s="30">
        <v>446918287</v>
      </c>
      <c r="I24" s="10">
        <v>434209522</v>
      </c>
      <c r="J24" s="9">
        <v>492280335</v>
      </c>
      <c r="K24" s="4">
        <v>520783463</v>
      </c>
      <c r="L24" s="7">
        <v>559875405</v>
      </c>
    </row>
    <row r="25" spans="1:12" ht="12.75">
      <c r="A25" s="31" t="s">
        <v>39</v>
      </c>
      <c r="B25" s="29"/>
      <c r="C25" s="4">
        <v>22687264</v>
      </c>
      <c r="D25" s="4">
        <v>23819852</v>
      </c>
      <c r="E25" s="7">
        <v>0</v>
      </c>
      <c r="F25" s="9">
        <v>26588519</v>
      </c>
      <c r="G25" s="4">
        <v>27357663</v>
      </c>
      <c r="H25" s="7">
        <v>27357663</v>
      </c>
      <c r="I25" s="10">
        <v>27537626</v>
      </c>
      <c r="J25" s="9">
        <v>29053838</v>
      </c>
      <c r="K25" s="4">
        <v>30913282</v>
      </c>
      <c r="L25" s="7">
        <v>32891735</v>
      </c>
    </row>
    <row r="26" spans="1:12" ht="12.75">
      <c r="A26" s="31" t="s">
        <v>40</v>
      </c>
      <c r="B26" s="29" t="s">
        <v>41</v>
      </c>
      <c r="C26" s="4">
        <v>62068327</v>
      </c>
      <c r="D26" s="4">
        <v>14168480</v>
      </c>
      <c r="E26" s="7">
        <v>0</v>
      </c>
      <c r="F26" s="9">
        <v>29539809</v>
      </c>
      <c r="G26" s="4">
        <v>29539809</v>
      </c>
      <c r="H26" s="7">
        <v>29539809</v>
      </c>
      <c r="I26" s="10">
        <v>84339706</v>
      </c>
      <c r="J26" s="9">
        <v>29539809</v>
      </c>
      <c r="K26" s="4">
        <v>29539809</v>
      </c>
      <c r="L26" s="7">
        <v>29539809</v>
      </c>
    </row>
    <row r="27" spans="1:12" ht="12.75">
      <c r="A27" s="31" t="s">
        <v>42</v>
      </c>
      <c r="B27" s="29" t="s">
        <v>21</v>
      </c>
      <c r="C27" s="4">
        <v>164552950</v>
      </c>
      <c r="D27" s="4">
        <v>157886599</v>
      </c>
      <c r="E27" s="7">
        <v>4004715</v>
      </c>
      <c r="F27" s="8">
        <v>78818990</v>
      </c>
      <c r="G27" s="4">
        <v>163785723</v>
      </c>
      <c r="H27" s="30">
        <v>163785723</v>
      </c>
      <c r="I27" s="10">
        <v>155199459</v>
      </c>
      <c r="J27" s="9">
        <v>108119982</v>
      </c>
      <c r="K27" s="4">
        <v>129119982</v>
      </c>
      <c r="L27" s="7">
        <v>134245581</v>
      </c>
    </row>
    <row r="28" spans="1:12" ht="12.75">
      <c r="A28" s="31" t="s">
        <v>43</v>
      </c>
      <c r="B28" s="29"/>
      <c r="C28" s="4">
        <v>14284709</v>
      </c>
      <c r="D28" s="4">
        <v>15545928</v>
      </c>
      <c r="E28" s="7">
        <v>3384525</v>
      </c>
      <c r="F28" s="9">
        <v>29969854</v>
      </c>
      <c r="G28" s="4">
        <v>29969854</v>
      </c>
      <c r="H28" s="7">
        <v>29969854</v>
      </c>
      <c r="I28" s="10">
        <v>25520558</v>
      </c>
      <c r="J28" s="9">
        <v>29969854</v>
      </c>
      <c r="K28" s="4">
        <v>31588226</v>
      </c>
      <c r="L28" s="7">
        <v>33293990</v>
      </c>
    </row>
    <row r="29" spans="1:12" ht="12.75">
      <c r="A29" s="31" t="s">
        <v>44</v>
      </c>
      <c r="B29" s="29" t="s">
        <v>21</v>
      </c>
      <c r="C29" s="4">
        <v>228880826</v>
      </c>
      <c r="D29" s="4">
        <v>250059345</v>
      </c>
      <c r="E29" s="7">
        <v>0</v>
      </c>
      <c r="F29" s="8">
        <v>306543054</v>
      </c>
      <c r="G29" s="4">
        <v>306543054</v>
      </c>
      <c r="H29" s="30">
        <v>306543054</v>
      </c>
      <c r="I29" s="10">
        <v>268269413</v>
      </c>
      <c r="J29" s="9">
        <v>337197359</v>
      </c>
      <c r="K29" s="4">
        <v>355406017</v>
      </c>
      <c r="L29" s="7">
        <v>374597942</v>
      </c>
    </row>
    <row r="30" spans="1:12" ht="12.75">
      <c r="A30" s="31" t="s">
        <v>45</v>
      </c>
      <c r="B30" s="29" t="s">
        <v>46</v>
      </c>
      <c r="C30" s="4">
        <v>29650184</v>
      </c>
      <c r="D30" s="4">
        <v>55210362</v>
      </c>
      <c r="E30" s="7">
        <v>0</v>
      </c>
      <c r="F30" s="9">
        <v>6081006</v>
      </c>
      <c r="G30" s="4">
        <v>15270258</v>
      </c>
      <c r="H30" s="7">
        <v>15270258</v>
      </c>
      <c r="I30" s="10">
        <v>13993531</v>
      </c>
      <c r="J30" s="9">
        <v>16769382</v>
      </c>
      <c r="K30" s="4">
        <v>17656754</v>
      </c>
      <c r="L30" s="7">
        <v>18614701</v>
      </c>
    </row>
    <row r="31" spans="1:12" ht="12.75">
      <c r="A31" s="31" t="s">
        <v>47</v>
      </c>
      <c r="B31" s="29"/>
      <c r="C31" s="4">
        <v>8642297</v>
      </c>
      <c r="D31" s="4">
        <v>10552403</v>
      </c>
      <c r="E31" s="7">
        <v>0</v>
      </c>
      <c r="F31" s="8">
        <v>57985473</v>
      </c>
      <c r="G31" s="4">
        <v>57835892</v>
      </c>
      <c r="H31" s="30">
        <v>57835892</v>
      </c>
      <c r="I31" s="10">
        <v>57558940</v>
      </c>
      <c r="J31" s="9">
        <v>53306336</v>
      </c>
      <c r="K31" s="4">
        <v>54300424</v>
      </c>
      <c r="L31" s="7">
        <v>54878113</v>
      </c>
    </row>
    <row r="32" spans="1:12" ht="12.75">
      <c r="A32" s="31" t="s">
        <v>33</v>
      </c>
      <c r="B32" s="29"/>
      <c r="C32" s="4">
        <v>37969417</v>
      </c>
      <c r="D32" s="4">
        <v>55870785</v>
      </c>
      <c r="E32" s="7">
        <v>0</v>
      </c>
      <c r="F32" s="9">
        <v>107409</v>
      </c>
      <c r="G32" s="4">
        <v>501635</v>
      </c>
      <c r="H32" s="7">
        <v>501635</v>
      </c>
      <c r="I32" s="10">
        <v>38150</v>
      </c>
      <c r="J32" s="9">
        <v>156799</v>
      </c>
      <c r="K32" s="4">
        <v>165266</v>
      </c>
      <c r="L32" s="7">
        <v>174191</v>
      </c>
    </row>
    <row r="33" spans="1:12" ht="12.75">
      <c r="A33" s="31" t="s">
        <v>48</v>
      </c>
      <c r="B33" s="29" t="s">
        <v>49</v>
      </c>
      <c r="C33" s="4">
        <v>110531804</v>
      </c>
      <c r="D33" s="4">
        <v>130340668</v>
      </c>
      <c r="E33" s="7">
        <v>0</v>
      </c>
      <c r="F33" s="8">
        <v>146888409</v>
      </c>
      <c r="G33" s="4">
        <v>151853490</v>
      </c>
      <c r="H33" s="7">
        <v>151853490</v>
      </c>
      <c r="I33" s="10">
        <v>128395255</v>
      </c>
      <c r="J33" s="9">
        <v>174827265</v>
      </c>
      <c r="K33" s="4">
        <v>182423208</v>
      </c>
      <c r="L33" s="7">
        <v>185680014</v>
      </c>
    </row>
    <row r="34" spans="1:12" ht="12.75">
      <c r="A34" s="28" t="s">
        <v>50</v>
      </c>
      <c r="B34" s="37"/>
      <c r="C34" s="4">
        <v>4303254</v>
      </c>
      <c r="D34" s="4">
        <v>3033300</v>
      </c>
      <c r="E34" s="7">
        <v>0</v>
      </c>
      <c r="F34" s="9">
        <v>0</v>
      </c>
      <c r="G34" s="4">
        <v>0</v>
      </c>
      <c r="H34" s="7">
        <v>0</v>
      </c>
      <c r="I34" s="10">
        <v>1122000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1012484494</v>
      </c>
      <c r="D35" s="41">
        <f aca="true" t="shared" si="1" ref="D35:L35">SUM(D24:D34)</f>
        <v>1090681178</v>
      </c>
      <c r="E35" s="42">
        <f t="shared" si="1"/>
        <v>7389240</v>
      </c>
      <c r="F35" s="43">
        <f t="shared" si="1"/>
        <v>1125445313</v>
      </c>
      <c r="G35" s="41">
        <f t="shared" si="1"/>
        <v>1229575665</v>
      </c>
      <c r="H35" s="42">
        <f t="shared" si="1"/>
        <v>1229575665</v>
      </c>
      <c r="I35" s="45">
        <f t="shared" si="1"/>
        <v>1196184160</v>
      </c>
      <c r="J35" s="46">
        <f t="shared" si="1"/>
        <v>1271220959</v>
      </c>
      <c r="K35" s="41">
        <f t="shared" si="1"/>
        <v>1351896431</v>
      </c>
      <c r="L35" s="42">
        <f t="shared" si="1"/>
        <v>1423791481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-31662234</v>
      </c>
      <c r="D37" s="57">
        <f aca="true" t="shared" si="2" ref="D37:L37">+D21-D35</f>
        <v>-4787549</v>
      </c>
      <c r="E37" s="58">
        <f t="shared" si="2"/>
        <v>-7514240</v>
      </c>
      <c r="F37" s="59">
        <f t="shared" si="2"/>
        <v>1178007</v>
      </c>
      <c r="G37" s="57">
        <f t="shared" si="2"/>
        <v>-83415369</v>
      </c>
      <c r="H37" s="58">
        <f t="shared" si="2"/>
        <v>-83415369</v>
      </c>
      <c r="I37" s="60">
        <f t="shared" si="2"/>
        <v>-128293402</v>
      </c>
      <c r="J37" s="61">
        <f t="shared" si="2"/>
        <v>20650699</v>
      </c>
      <c r="K37" s="57">
        <f t="shared" si="2"/>
        <v>10122263</v>
      </c>
      <c r="L37" s="58">
        <f t="shared" si="2"/>
        <v>10128873</v>
      </c>
    </row>
    <row r="38" spans="1:12" ht="21" customHeight="1">
      <c r="A38" s="62" t="s">
        <v>53</v>
      </c>
      <c r="B38" s="37" t="s">
        <v>54</v>
      </c>
      <c r="C38" s="4">
        <v>204073131</v>
      </c>
      <c r="D38" s="4">
        <v>193745258</v>
      </c>
      <c r="E38" s="7">
        <v>0</v>
      </c>
      <c r="F38" s="9">
        <v>316982349</v>
      </c>
      <c r="G38" s="4">
        <v>307824349</v>
      </c>
      <c r="H38" s="7">
        <v>307824349</v>
      </c>
      <c r="I38" s="10">
        <v>105403336</v>
      </c>
      <c r="J38" s="9">
        <v>208280002</v>
      </c>
      <c r="K38" s="4">
        <v>224440285</v>
      </c>
      <c r="L38" s="7">
        <v>299370725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172410897</v>
      </c>
      <c r="D41" s="69">
        <f aca="true" t="shared" si="3" ref="D41:L41">SUM(D37:D40)</f>
        <v>188957709</v>
      </c>
      <c r="E41" s="70">
        <f t="shared" si="3"/>
        <v>-7514240</v>
      </c>
      <c r="F41" s="71">
        <f t="shared" si="3"/>
        <v>318160356</v>
      </c>
      <c r="G41" s="69">
        <f t="shared" si="3"/>
        <v>224408980</v>
      </c>
      <c r="H41" s="70">
        <f t="shared" si="3"/>
        <v>224408980</v>
      </c>
      <c r="I41" s="72">
        <f t="shared" si="3"/>
        <v>-22890066</v>
      </c>
      <c r="J41" s="73">
        <f t="shared" si="3"/>
        <v>228930701</v>
      </c>
      <c r="K41" s="69">
        <f t="shared" si="3"/>
        <v>234562548</v>
      </c>
      <c r="L41" s="70">
        <f t="shared" si="3"/>
        <v>309499598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172410897</v>
      </c>
      <c r="D43" s="79">
        <f aca="true" t="shared" si="4" ref="D43:L43">+D41-D42</f>
        <v>188957709</v>
      </c>
      <c r="E43" s="80">
        <f t="shared" si="4"/>
        <v>-7514240</v>
      </c>
      <c r="F43" s="81">
        <f t="shared" si="4"/>
        <v>318160356</v>
      </c>
      <c r="G43" s="79">
        <f t="shared" si="4"/>
        <v>224408980</v>
      </c>
      <c r="H43" s="80">
        <f t="shared" si="4"/>
        <v>224408980</v>
      </c>
      <c r="I43" s="82">
        <f t="shared" si="4"/>
        <v>-22890066</v>
      </c>
      <c r="J43" s="83">
        <f t="shared" si="4"/>
        <v>228930701</v>
      </c>
      <c r="K43" s="79">
        <f t="shared" si="4"/>
        <v>234562548</v>
      </c>
      <c r="L43" s="80">
        <f t="shared" si="4"/>
        <v>309499598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172410897</v>
      </c>
      <c r="D45" s="69">
        <f aca="true" t="shared" si="5" ref="D45:L45">SUM(D43:D44)</f>
        <v>188957709</v>
      </c>
      <c r="E45" s="70">
        <f t="shared" si="5"/>
        <v>-7514240</v>
      </c>
      <c r="F45" s="71">
        <f t="shared" si="5"/>
        <v>318160356</v>
      </c>
      <c r="G45" s="69">
        <f t="shared" si="5"/>
        <v>224408980</v>
      </c>
      <c r="H45" s="70">
        <f t="shared" si="5"/>
        <v>224408980</v>
      </c>
      <c r="I45" s="72">
        <f t="shared" si="5"/>
        <v>-22890066</v>
      </c>
      <c r="J45" s="73">
        <f t="shared" si="5"/>
        <v>228930701</v>
      </c>
      <c r="K45" s="69">
        <f t="shared" si="5"/>
        <v>234562548</v>
      </c>
      <c r="L45" s="70">
        <f t="shared" si="5"/>
        <v>309499598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172410897</v>
      </c>
      <c r="D47" s="89">
        <f aca="true" t="shared" si="6" ref="D47:L47">SUM(D45:D46)</f>
        <v>188957709</v>
      </c>
      <c r="E47" s="90">
        <f t="shared" si="6"/>
        <v>-7514240</v>
      </c>
      <c r="F47" s="91">
        <f t="shared" si="6"/>
        <v>318160356</v>
      </c>
      <c r="G47" s="89">
        <f t="shared" si="6"/>
        <v>224408980</v>
      </c>
      <c r="H47" s="92">
        <f t="shared" si="6"/>
        <v>224408980</v>
      </c>
      <c r="I47" s="93">
        <f t="shared" si="6"/>
        <v>-22890066</v>
      </c>
      <c r="J47" s="94">
        <f t="shared" si="6"/>
        <v>228930701</v>
      </c>
      <c r="K47" s="89">
        <f t="shared" si="6"/>
        <v>234562548</v>
      </c>
      <c r="L47" s="95">
        <f t="shared" si="6"/>
        <v>309499598</v>
      </c>
    </row>
    <row r="48" spans="1:12" ht="12.75">
      <c r="A48" s="1" t="s">
        <v>104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105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106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107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108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109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110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111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112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97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0</v>
      </c>
      <c r="D5" s="4">
        <v>0</v>
      </c>
      <c r="E5" s="5">
        <v>0</v>
      </c>
      <c r="F5" s="6">
        <v>0</v>
      </c>
      <c r="G5" s="4">
        <v>0</v>
      </c>
      <c r="H5" s="7">
        <v>0</v>
      </c>
      <c r="I5" s="8">
        <v>0</v>
      </c>
      <c r="J5" s="6">
        <v>0</v>
      </c>
      <c r="K5" s="4">
        <v>0</v>
      </c>
      <c r="L5" s="7">
        <v>0</v>
      </c>
    </row>
    <row r="6" spans="1:12" ht="12.75">
      <c r="A6" s="28" t="s">
        <v>22</v>
      </c>
      <c r="B6" s="29" t="s">
        <v>21</v>
      </c>
      <c r="C6" s="4">
        <v>0</v>
      </c>
      <c r="D6" s="4">
        <v>0</v>
      </c>
      <c r="E6" s="7">
        <v>0</v>
      </c>
      <c r="F6" s="9">
        <v>0</v>
      </c>
      <c r="G6" s="4">
        <v>0</v>
      </c>
      <c r="H6" s="7">
        <v>0</v>
      </c>
      <c r="I6" s="30">
        <v>0</v>
      </c>
      <c r="J6" s="9">
        <v>0</v>
      </c>
      <c r="K6" s="4">
        <v>0</v>
      </c>
      <c r="L6" s="7">
        <v>0</v>
      </c>
    </row>
    <row r="7" spans="1:12" ht="12.75">
      <c r="A7" s="31" t="s">
        <v>23</v>
      </c>
      <c r="B7" s="29" t="s">
        <v>21</v>
      </c>
      <c r="C7" s="4">
        <v>195346165</v>
      </c>
      <c r="D7" s="4">
        <v>206822345</v>
      </c>
      <c r="E7" s="7">
        <v>182034409</v>
      </c>
      <c r="F7" s="9">
        <v>198375098</v>
      </c>
      <c r="G7" s="4">
        <v>204675098</v>
      </c>
      <c r="H7" s="7">
        <v>204675098</v>
      </c>
      <c r="I7" s="10">
        <v>193658835</v>
      </c>
      <c r="J7" s="9">
        <v>214245106</v>
      </c>
      <c r="K7" s="4">
        <v>233527166</v>
      </c>
      <c r="L7" s="7">
        <v>254544610</v>
      </c>
    </row>
    <row r="8" spans="1:12" ht="12.75">
      <c r="A8" s="31" t="s">
        <v>24</v>
      </c>
      <c r="B8" s="29" t="s">
        <v>21</v>
      </c>
      <c r="C8" s="4">
        <v>0</v>
      </c>
      <c r="D8" s="4">
        <v>0</v>
      </c>
      <c r="E8" s="7">
        <v>48234972</v>
      </c>
      <c r="F8" s="9">
        <v>86323076</v>
      </c>
      <c r="G8" s="4">
        <v>86323076</v>
      </c>
      <c r="H8" s="7">
        <v>86323076</v>
      </c>
      <c r="I8" s="10">
        <v>52935499</v>
      </c>
      <c r="J8" s="9">
        <v>93228922</v>
      </c>
      <c r="K8" s="4">
        <v>101619525</v>
      </c>
      <c r="L8" s="7">
        <v>110765283</v>
      </c>
    </row>
    <row r="9" spans="1:12" ht="12.75">
      <c r="A9" s="31" t="s">
        <v>25</v>
      </c>
      <c r="B9" s="29" t="s">
        <v>21</v>
      </c>
      <c r="C9" s="4">
        <v>0</v>
      </c>
      <c r="D9" s="4">
        <v>0</v>
      </c>
      <c r="E9" s="32">
        <v>0</v>
      </c>
      <c r="F9" s="33">
        <v>0</v>
      </c>
      <c r="G9" s="34">
        <v>0</v>
      </c>
      <c r="H9" s="32">
        <v>0</v>
      </c>
      <c r="I9" s="35">
        <v>0</v>
      </c>
      <c r="J9" s="36">
        <v>0</v>
      </c>
      <c r="K9" s="34">
        <v>0</v>
      </c>
      <c r="L9" s="32">
        <v>0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871664</v>
      </c>
      <c r="D11" s="4">
        <v>822311</v>
      </c>
      <c r="E11" s="7">
        <v>0</v>
      </c>
      <c r="F11" s="9">
        <v>57860</v>
      </c>
      <c r="G11" s="4">
        <v>57860</v>
      </c>
      <c r="H11" s="7">
        <v>57860</v>
      </c>
      <c r="I11" s="10">
        <v>97810</v>
      </c>
      <c r="J11" s="9">
        <v>60984</v>
      </c>
      <c r="K11" s="4">
        <v>64278</v>
      </c>
      <c r="L11" s="7">
        <v>67749</v>
      </c>
    </row>
    <row r="12" spans="1:12" ht="12.75">
      <c r="A12" s="28" t="s">
        <v>27</v>
      </c>
      <c r="B12" s="37"/>
      <c r="C12" s="4">
        <v>35170049</v>
      </c>
      <c r="D12" s="4">
        <v>39503639</v>
      </c>
      <c r="E12" s="7">
        <v>50192084</v>
      </c>
      <c r="F12" s="9">
        <v>26000000</v>
      </c>
      <c r="G12" s="4">
        <v>29300000</v>
      </c>
      <c r="H12" s="7">
        <v>29300000</v>
      </c>
      <c r="I12" s="10">
        <v>40327770</v>
      </c>
      <c r="J12" s="9">
        <v>36882200</v>
      </c>
      <c r="K12" s="4">
        <v>37515576</v>
      </c>
      <c r="L12" s="7">
        <v>38899639</v>
      </c>
    </row>
    <row r="13" spans="1:12" ht="12.75">
      <c r="A13" s="28" t="s">
        <v>28</v>
      </c>
      <c r="B13" s="37"/>
      <c r="C13" s="4">
        <v>42029128</v>
      </c>
      <c r="D13" s="4">
        <v>46914379</v>
      </c>
      <c r="E13" s="7">
        <v>36952171</v>
      </c>
      <c r="F13" s="9">
        <v>5300000</v>
      </c>
      <c r="G13" s="4">
        <v>5300000</v>
      </c>
      <c r="H13" s="7">
        <v>5300000</v>
      </c>
      <c r="I13" s="10">
        <v>41772269</v>
      </c>
      <c r="J13" s="9">
        <v>30000000</v>
      </c>
      <c r="K13" s="4">
        <v>31800000</v>
      </c>
      <c r="L13" s="7">
        <v>33708000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0</v>
      </c>
      <c r="D15" s="4">
        <v>0</v>
      </c>
      <c r="E15" s="7">
        <v>0</v>
      </c>
      <c r="F15" s="9">
        <v>0</v>
      </c>
      <c r="G15" s="4">
        <v>0</v>
      </c>
      <c r="H15" s="7">
        <v>0</v>
      </c>
      <c r="I15" s="10">
        <v>0</v>
      </c>
      <c r="J15" s="9">
        <v>0</v>
      </c>
      <c r="K15" s="4">
        <v>0</v>
      </c>
      <c r="L15" s="7">
        <v>0</v>
      </c>
    </row>
    <row r="16" spans="1:12" ht="12.75">
      <c r="A16" s="28" t="s">
        <v>31</v>
      </c>
      <c r="B16" s="37"/>
      <c r="C16" s="4">
        <v>0</v>
      </c>
      <c r="D16" s="4">
        <v>0</v>
      </c>
      <c r="E16" s="7">
        <v>0</v>
      </c>
      <c r="F16" s="9">
        <v>0</v>
      </c>
      <c r="G16" s="4">
        <v>0</v>
      </c>
      <c r="H16" s="7">
        <v>0</v>
      </c>
      <c r="I16" s="10">
        <v>0</v>
      </c>
      <c r="J16" s="9">
        <v>0</v>
      </c>
      <c r="K16" s="4">
        <v>0</v>
      </c>
      <c r="L16" s="7">
        <v>0</v>
      </c>
    </row>
    <row r="17" spans="1:12" ht="12.75">
      <c r="A17" s="31" t="s">
        <v>32</v>
      </c>
      <c r="B17" s="29"/>
      <c r="C17" s="4">
        <v>714406</v>
      </c>
      <c r="D17" s="4">
        <v>407060</v>
      </c>
      <c r="E17" s="7">
        <v>0</v>
      </c>
      <c r="F17" s="9">
        <v>0</v>
      </c>
      <c r="G17" s="4">
        <v>0</v>
      </c>
      <c r="H17" s="7">
        <v>0</v>
      </c>
      <c r="I17" s="10">
        <v>0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867757195</v>
      </c>
      <c r="D18" s="4">
        <v>648400220</v>
      </c>
      <c r="E18" s="7">
        <v>1028354144</v>
      </c>
      <c r="F18" s="9">
        <v>798523002</v>
      </c>
      <c r="G18" s="4">
        <v>799357797</v>
      </c>
      <c r="H18" s="7">
        <v>799357797</v>
      </c>
      <c r="I18" s="10">
        <v>803159444</v>
      </c>
      <c r="J18" s="9">
        <v>863952000</v>
      </c>
      <c r="K18" s="4">
        <v>920935000</v>
      </c>
      <c r="L18" s="7">
        <v>991442001</v>
      </c>
    </row>
    <row r="19" spans="1:12" ht="12.75">
      <c r="A19" s="28" t="s">
        <v>34</v>
      </c>
      <c r="B19" s="37" t="s">
        <v>21</v>
      </c>
      <c r="C19" s="4">
        <v>99393797</v>
      </c>
      <c r="D19" s="4">
        <v>134176919</v>
      </c>
      <c r="E19" s="32">
        <v>109326814</v>
      </c>
      <c r="F19" s="33">
        <v>466729506</v>
      </c>
      <c r="G19" s="34">
        <v>435961506</v>
      </c>
      <c r="H19" s="32">
        <v>435961506</v>
      </c>
      <c r="I19" s="35">
        <v>138820550</v>
      </c>
      <c r="J19" s="36">
        <v>261542222</v>
      </c>
      <c r="K19" s="34">
        <v>247529331</v>
      </c>
      <c r="L19" s="32">
        <v>230194381</v>
      </c>
    </row>
    <row r="20" spans="1:12" ht="12.75">
      <c r="A20" s="28" t="s">
        <v>35</v>
      </c>
      <c r="B20" s="37"/>
      <c r="C20" s="4">
        <v>1782052</v>
      </c>
      <c r="D20" s="4">
        <v>2547922</v>
      </c>
      <c r="E20" s="7">
        <v>0</v>
      </c>
      <c r="F20" s="9">
        <v>0</v>
      </c>
      <c r="G20" s="4">
        <v>0</v>
      </c>
      <c r="H20" s="38">
        <v>0</v>
      </c>
      <c r="I20" s="10">
        <v>-7028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1243064456</v>
      </c>
      <c r="D21" s="41">
        <f t="shared" si="0"/>
        <v>1079594795</v>
      </c>
      <c r="E21" s="42">
        <f t="shared" si="0"/>
        <v>1455094594</v>
      </c>
      <c r="F21" s="43">
        <f t="shared" si="0"/>
        <v>1581308542</v>
      </c>
      <c r="G21" s="41">
        <f t="shared" si="0"/>
        <v>1560975337</v>
      </c>
      <c r="H21" s="44">
        <f t="shared" si="0"/>
        <v>1560975337</v>
      </c>
      <c r="I21" s="45">
        <f t="shared" si="0"/>
        <v>1270765149</v>
      </c>
      <c r="J21" s="46">
        <f t="shared" si="0"/>
        <v>1499911434</v>
      </c>
      <c r="K21" s="41">
        <f t="shared" si="0"/>
        <v>1572990876</v>
      </c>
      <c r="L21" s="42">
        <f t="shared" si="0"/>
        <v>1659621663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393172154</v>
      </c>
      <c r="D24" s="4">
        <v>436330870</v>
      </c>
      <c r="E24" s="7">
        <v>510256193</v>
      </c>
      <c r="F24" s="8">
        <v>497890982</v>
      </c>
      <c r="G24" s="4">
        <v>559575702</v>
      </c>
      <c r="H24" s="30">
        <v>559575702</v>
      </c>
      <c r="I24" s="10">
        <v>550903870</v>
      </c>
      <c r="J24" s="9">
        <v>579709959</v>
      </c>
      <c r="K24" s="4">
        <v>620006247</v>
      </c>
      <c r="L24" s="7">
        <v>661109387</v>
      </c>
    </row>
    <row r="25" spans="1:12" ht="12.75">
      <c r="A25" s="31" t="s">
        <v>39</v>
      </c>
      <c r="B25" s="29"/>
      <c r="C25" s="4">
        <v>17601212</v>
      </c>
      <c r="D25" s="4">
        <v>17749620</v>
      </c>
      <c r="E25" s="7">
        <v>17980370</v>
      </c>
      <c r="F25" s="9">
        <v>40310536</v>
      </c>
      <c r="G25" s="4">
        <v>38903586</v>
      </c>
      <c r="H25" s="7">
        <v>38903586</v>
      </c>
      <c r="I25" s="10">
        <v>21628125</v>
      </c>
      <c r="J25" s="9">
        <v>22659098</v>
      </c>
      <c r="K25" s="4">
        <v>24165929</v>
      </c>
      <c r="L25" s="7">
        <v>25772964</v>
      </c>
    </row>
    <row r="26" spans="1:12" ht="12.75">
      <c r="A26" s="31" t="s">
        <v>40</v>
      </c>
      <c r="B26" s="29" t="s">
        <v>41</v>
      </c>
      <c r="C26" s="4">
        <v>0</v>
      </c>
      <c r="D26" s="4">
        <v>147042015</v>
      </c>
      <c r="E26" s="7">
        <v>0</v>
      </c>
      <c r="F26" s="9">
        <v>87671211</v>
      </c>
      <c r="G26" s="4">
        <v>87671211</v>
      </c>
      <c r="H26" s="7">
        <v>87671211</v>
      </c>
      <c r="I26" s="10">
        <v>83536822</v>
      </c>
      <c r="J26" s="9">
        <v>92405456</v>
      </c>
      <c r="K26" s="4">
        <v>97395351</v>
      </c>
      <c r="L26" s="7">
        <v>82654700</v>
      </c>
    </row>
    <row r="27" spans="1:12" ht="12.75">
      <c r="A27" s="31" t="s">
        <v>42</v>
      </c>
      <c r="B27" s="29" t="s">
        <v>21</v>
      </c>
      <c r="C27" s="4">
        <v>263915872</v>
      </c>
      <c r="D27" s="4">
        <v>164455907</v>
      </c>
      <c r="E27" s="7">
        <v>247091817</v>
      </c>
      <c r="F27" s="8">
        <v>162000000</v>
      </c>
      <c r="G27" s="4">
        <v>162000000</v>
      </c>
      <c r="H27" s="30">
        <v>162000000</v>
      </c>
      <c r="I27" s="10">
        <v>322093057</v>
      </c>
      <c r="J27" s="9">
        <v>165748000</v>
      </c>
      <c r="K27" s="4">
        <v>174698392</v>
      </c>
      <c r="L27" s="7">
        <v>184132105</v>
      </c>
    </row>
    <row r="28" spans="1:12" ht="12.75">
      <c r="A28" s="31" t="s">
        <v>43</v>
      </c>
      <c r="B28" s="29"/>
      <c r="C28" s="4">
        <v>578510</v>
      </c>
      <c r="D28" s="4">
        <v>12769623</v>
      </c>
      <c r="E28" s="7">
        <v>0</v>
      </c>
      <c r="F28" s="9">
        <v>662760</v>
      </c>
      <c r="G28" s="4">
        <v>0</v>
      </c>
      <c r="H28" s="7">
        <v>0</v>
      </c>
      <c r="I28" s="10">
        <v>465986</v>
      </c>
      <c r="J28" s="9">
        <v>0</v>
      </c>
      <c r="K28" s="4">
        <v>0</v>
      </c>
      <c r="L28" s="7">
        <v>0</v>
      </c>
    </row>
    <row r="29" spans="1:12" ht="12.75">
      <c r="A29" s="31" t="s">
        <v>44</v>
      </c>
      <c r="B29" s="29" t="s">
        <v>21</v>
      </c>
      <c r="C29" s="4">
        <v>43844958</v>
      </c>
      <c r="D29" s="4">
        <v>42406949</v>
      </c>
      <c r="E29" s="7">
        <v>44257284</v>
      </c>
      <c r="F29" s="8">
        <v>70500000</v>
      </c>
      <c r="G29" s="4">
        <v>67500000</v>
      </c>
      <c r="H29" s="30">
        <v>67500000</v>
      </c>
      <c r="I29" s="10">
        <v>34485026</v>
      </c>
      <c r="J29" s="9">
        <v>41145000</v>
      </c>
      <c r="K29" s="4">
        <v>43366830</v>
      </c>
      <c r="L29" s="7">
        <v>45708639</v>
      </c>
    </row>
    <row r="30" spans="1:12" ht="12.75">
      <c r="A30" s="31" t="s">
        <v>45</v>
      </c>
      <c r="B30" s="29" t="s">
        <v>46</v>
      </c>
      <c r="C30" s="4">
        <v>75026842</v>
      </c>
      <c r="D30" s="4">
        <v>0</v>
      </c>
      <c r="E30" s="7">
        <v>33734170</v>
      </c>
      <c r="F30" s="9">
        <v>28434138</v>
      </c>
      <c r="G30" s="4">
        <v>21234138</v>
      </c>
      <c r="H30" s="7">
        <v>21234138</v>
      </c>
      <c r="I30" s="10">
        <v>37410034</v>
      </c>
      <c r="J30" s="9">
        <v>24758782</v>
      </c>
      <c r="K30" s="4">
        <v>26095756</v>
      </c>
      <c r="L30" s="7">
        <v>27504927</v>
      </c>
    </row>
    <row r="31" spans="1:12" ht="12.75">
      <c r="A31" s="31" t="s">
        <v>47</v>
      </c>
      <c r="B31" s="29"/>
      <c r="C31" s="4">
        <v>29036219</v>
      </c>
      <c r="D31" s="4">
        <v>174490806</v>
      </c>
      <c r="E31" s="7">
        <v>249510403</v>
      </c>
      <c r="F31" s="8">
        <v>221476402</v>
      </c>
      <c r="G31" s="4">
        <v>249092322</v>
      </c>
      <c r="H31" s="30">
        <v>249092322</v>
      </c>
      <c r="I31" s="10">
        <v>259142711</v>
      </c>
      <c r="J31" s="9">
        <v>213751988</v>
      </c>
      <c r="K31" s="4">
        <v>247244826</v>
      </c>
      <c r="L31" s="7">
        <v>228983625</v>
      </c>
    </row>
    <row r="32" spans="1:12" ht="12.75">
      <c r="A32" s="31" t="s">
        <v>33</v>
      </c>
      <c r="B32" s="29"/>
      <c r="C32" s="4">
        <v>122981264</v>
      </c>
      <c r="D32" s="4">
        <v>112119877</v>
      </c>
      <c r="E32" s="7">
        <v>127579849</v>
      </c>
      <c r="F32" s="9">
        <v>86145405</v>
      </c>
      <c r="G32" s="4">
        <v>88235404</v>
      </c>
      <c r="H32" s="7">
        <v>88235404</v>
      </c>
      <c r="I32" s="10">
        <v>65096053</v>
      </c>
      <c r="J32" s="9">
        <v>71524657</v>
      </c>
      <c r="K32" s="4">
        <v>75386987</v>
      </c>
      <c r="L32" s="7">
        <v>79457886</v>
      </c>
    </row>
    <row r="33" spans="1:12" ht="12.75">
      <c r="A33" s="31" t="s">
        <v>48</v>
      </c>
      <c r="B33" s="29" t="s">
        <v>49</v>
      </c>
      <c r="C33" s="4">
        <v>377137168</v>
      </c>
      <c r="D33" s="4">
        <v>280878580</v>
      </c>
      <c r="E33" s="7">
        <v>226392109</v>
      </c>
      <c r="F33" s="8">
        <v>215229107</v>
      </c>
      <c r="G33" s="4">
        <v>252080195</v>
      </c>
      <c r="H33" s="7">
        <v>252080195</v>
      </c>
      <c r="I33" s="10">
        <v>274233657</v>
      </c>
      <c r="J33" s="9">
        <v>221540788</v>
      </c>
      <c r="K33" s="4">
        <v>226802520</v>
      </c>
      <c r="L33" s="7">
        <v>238762938</v>
      </c>
    </row>
    <row r="34" spans="1:12" ht="12.75">
      <c r="A34" s="28" t="s">
        <v>50</v>
      </c>
      <c r="B34" s="37"/>
      <c r="C34" s="4">
        <v>0</v>
      </c>
      <c r="D34" s="4">
        <v>0</v>
      </c>
      <c r="E34" s="7">
        <v>7518841</v>
      </c>
      <c r="F34" s="9">
        <v>0</v>
      </c>
      <c r="G34" s="4">
        <v>0</v>
      </c>
      <c r="H34" s="7">
        <v>0</v>
      </c>
      <c r="I34" s="10">
        <v>1046558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1323294199</v>
      </c>
      <c r="D35" s="41">
        <f aca="true" t="shared" si="1" ref="D35:L35">SUM(D24:D34)</f>
        <v>1388244247</v>
      </c>
      <c r="E35" s="42">
        <f t="shared" si="1"/>
        <v>1464321036</v>
      </c>
      <c r="F35" s="43">
        <f t="shared" si="1"/>
        <v>1410320541</v>
      </c>
      <c r="G35" s="41">
        <f t="shared" si="1"/>
        <v>1526292558</v>
      </c>
      <c r="H35" s="42">
        <f t="shared" si="1"/>
        <v>1526292558</v>
      </c>
      <c r="I35" s="45">
        <f t="shared" si="1"/>
        <v>1650041899</v>
      </c>
      <c r="J35" s="46">
        <f t="shared" si="1"/>
        <v>1433243728</v>
      </c>
      <c r="K35" s="41">
        <f t="shared" si="1"/>
        <v>1535162838</v>
      </c>
      <c r="L35" s="42">
        <f t="shared" si="1"/>
        <v>1574087171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-80229743</v>
      </c>
      <c r="D37" s="57">
        <f aca="true" t="shared" si="2" ref="D37:L37">+D21-D35</f>
        <v>-308649452</v>
      </c>
      <c r="E37" s="58">
        <f t="shared" si="2"/>
        <v>-9226442</v>
      </c>
      <c r="F37" s="59">
        <f t="shared" si="2"/>
        <v>170988001</v>
      </c>
      <c r="G37" s="57">
        <f t="shared" si="2"/>
        <v>34682779</v>
      </c>
      <c r="H37" s="58">
        <f t="shared" si="2"/>
        <v>34682779</v>
      </c>
      <c r="I37" s="60">
        <f t="shared" si="2"/>
        <v>-379276750</v>
      </c>
      <c r="J37" s="61">
        <f t="shared" si="2"/>
        <v>66667706</v>
      </c>
      <c r="K37" s="57">
        <f t="shared" si="2"/>
        <v>37828038</v>
      </c>
      <c r="L37" s="58">
        <f t="shared" si="2"/>
        <v>85534492</v>
      </c>
    </row>
    <row r="38" spans="1:12" ht="21" customHeight="1">
      <c r="A38" s="62" t="s">
        <v>53</v>
      </c>
      <c r="B38" s="37" t="s">
        <v>54</v>
      </c>
      <c r="C38" s="4">
        <v>481353821</v>
      </c>
      <c r="D38" s="4">
        <v>780648829</v>
      </c>
      <c r="E38" s="7">
        <v>684301111</v>
      </c>
      <c r="F38" s="9">
        <v>1022330000</v>
      </c>
      <c r="G38" s="4">
        <v>1207465000</v>
      </c>
      <c r="H38" s="7">
        <v>1207465000</v>
      </c>
      <c r="I38" s="10">
        <v>957847123</v>
      </c>
      <c r="J38" s="9">
        <v>982905000</v>
      </c>
      <c r="K38" s="4">
        <v>795113000</v>
      </c>
      <c r="L38" s="7">
        <v>940657000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401124078</v>
      </c>
      <c r="D41" s="69">
        <f aca="true" t="shared" si="3" ref="D41:L41">SUM(D37:D40)</f>
        <v>471999377</v>
      </c>
      <c r="E41" s="70">
        <f t="shared" si="3"/>
        <v>675074669</v>
      </c>
      <c r="F41" s="71">
        <f t="shared" si="3"/>
        <v>1193318001</v>
      </c>
      <c r="G41" s="69">
        <f t="shared" si="3"/>
        <v>1242147779</v>
      </c>
      <c r="H41" s="70">
        <f t="shared" si="3"/>
        <v>1242147779</v>
      </c>
      <c r="I41" s="72">
        <f t="shared" si="3"/>
        <v>578570373</v>
      </c>
      <c r="J41" s="73">
        <f t="shared" si="3"/>
        <v>1049572706</v>
      </c>
      <c r="K41" s="69">
        <f t="shared" si="3"/>
        <v>832941038</v>
      </c>
      <c r="L41" s="70">
        <f t="shared" si="3"/>
        <v>1026191492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401124078</v>
      </c>
      <c r="D43" s="79">
        <f aca="true" t="shared" si="4" ref="D43:L43">+D41-D42</f>
        <v>471999377</v>
      </c>
      <c r="E43" s="80">
        <f t="shared" si="4"/>
        <v>675074669</v>
      </c>
      <c r="F43" s="81">
        <f t="shared" si="4"/>
        <v>1193318001</v>
      </c>
      <c r="G43" s="79">
        <f t="shared" si="4"/>
        <v>1242147779</v>
      </c>
      <c r="H43" s="80">
        <f t="shared" si="4"/>
        <v>1242147779</v>
      </c>
      <c r="I43" s="82">
        <f t="shared" si="4"/>
        <v>578570373</v>
      </c>
      <c r="J43" s="83">
        <f t="shared" si="4"/>
        <v>1049572706</v>
      </c>
      <c r="K43" s="79">
        <f t="shared" si="4"/>
        <v>832941038</v>
      </c>
      <c r="L43" s="80">
        <f t="shared" si="4"/>
        <v>1026191492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401124078</v>
      </c>
      <c r="D45" s="69">
        <f aca="true" t="shared" si="5" ref="D45:L45">SUM(D43:D44)</f>
        <v>471999377</v>
      </c>
      <c r="E45" s="70">
        <f t="shared" si="5"/>
        <v>675074669</v>
      </c>
      <c r="F45" s="71">
        <f t="shared" si="5"/>
        <v>1193318001</v>
      </c>
      <c r="G45" s="69">
        <f t="shared" si="5"/>
        <v>1242147779</v>
      </c>
      <c r="H45" s="70">
        <f t="shared" si="5"/>
        <v>1242147779</v>
      </c>
      <c r="I45" s="72">
        <f t="shared" si="5"/>
        <v>578570373</v>
      </c>
      <c r="J45" s="73">
        <f t="shared" si="5"/>
        <v>1049572706</v>
      </c>
      <c r="K45" s="69">
        <f t="shared" si="5"/>
        <v>832941038</v>
      </c>
      <c r="L45" s="70">
        <f t="shared" si="5"/>
        <v>1026191492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401124078</v>
      </c>
      <c r="D47" s="89">
        <f aca="true" t="shared" si="6" ref="D47:L47">SUM(D45:D46)</f>
        <v>471999377</v>
      </c>
      <c r="E47" s="90">
        <f t="shared" si="6"/>
        <v>675074669</v>
      </c>
      <c r="F47" s="91">
        <f t="shared" si="6"/>
        <v>1193318001</v>
      </c>
      <c r="G47" s="89">
        <f t="shared" si="6"/>
        <v>1242147779</v>
      </c>
      <c r="H47" s="92">
        <f t="shared" si="6"/>
        <v>1242147779</v>
      </c>
      <c r="I47" s="93">
        <f t="shared" si="6"/>
        <v>578570373</v>
      </c>
      <c r="J47" s="94">
        <f t="shared" si="6"/>
        <v>1049572706</v>
      </c>
      <c r="K47" s="89">
        <f t="shared" si="6"/>
        <v>832941038</v>
      </c>
      <c r="L47" s="95">
        <f t="shared" si="6"/>
        <v>1026191492</v>
      </c>
    </row>
    <row r="48" spans="1:12" ht="12.75">
      <c r="A48" s="1" t="s">
        <v>104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105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106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107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108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109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110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111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112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98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24193575</v>
      </c>
      <c r="D5" s="4">
        <v>25919327</v>
      </c>
      <c r="E5" s="5">
        <v>25727287</v>
      </c>
      <c r="F5" s="6">
        <v>35612498</v>
      </c>
      <c r="G5" s="4">
        <v>42000000</v>
      </c>
      <c r="H5" s="7">
        <v>42000000</v>
      </c>
      <c r="I5" s="8">
        <v>43280098</v>
      </c>
      <c r="J5" s="6">
        <v>44100000</v>
      </c>
      <c r="K5" s="4">
        <v>46305000</v>
      </c>
      <c r="L5" s="7">
        <v>48620250</v>
      </c>
    </row>
    <row r="6" spans="1:12" ht="12.75">
      <c r="A6" s="28" t="s">
        <v>22</v>
      </c>
      <c r="B6" s="29" t="s">
        <v>21</v>
      </c>
      <c r="C6" s="4">
        <v>47025258</v>
      </c>
      <c r="D6" s="4">
        <v>47632840</v>
      </c>
      <c r="E6" s="7">
        <v>48494137</v>
      </c>
      <c r="F6" s="9">
        <v>51956560</v>
      </c>
      <c r="G6" s="4">
        <v>51956560</v>
      </c>
      <c r="H6" s="7">
        <v>51956560</v>
      </c>
      <c r="I6" s="30">
        <v>51156511</v>
      </c>
      <c r="J6" s="9">
        <v>53290802</v>
      </c>
      <c r="K6" s="4">
        <v>55955342</v>
      </c>
      <c r="L6" s="7">
        <v>58753109</v>
      </c>
    </row>
    <row r="7" spans="1:12" ht="12.75">
      <c r="A7" s="31" t="s">
        <v>23</v>
      </c>
      <c r="B7" s="29" t="s">
        <v>21</v>
      </c>
      <c r="C7" s="4">
        <v>0</v>
      </c>
      <c r="D7" s="4">
        <v>0</v>
      </c>
      <c r="E7" s="7">
        <v>0</v>
      </c>
      <c r="F7" s="9">
        <v>0</v>
      </c>
      <c r="G7" s="4">
        <v>0</v>
      </c>
      <c r="H7" s="7">
        <v>0</v>
      </c>
      <c r="I7" s="10">
        <v>0</v>
      </c>
      <c r="J7" s="9">
        <v>0</v>
      </c>
      <c r="K7" s="4">
        <v>0</v>
      </c>
      <c r="L7" s="7">
        <v>0</v>
      </c>
    </row>
    <row r="8" spans="1:12" ht="12.75">
      <c r="A8" s="31" t="s">
        <v>24</v>
      </c>
      <c r="B8" s="29" t="s">
        <v>21</v>
      </c>
      <c r="C8" s="4">
        <v>0</v>
      </c>
      <c r="D8" s="4">
        <v>0</v>
      </c>
      <c r="E8" s="7">
        <v>0</v>
      </c>
      <c r="F8" s="9">
        <v>0</v>
      </c>
      <c r="G8" s="4">
        <v>0</v>
      </c>
      <c r="H8" s="7">
        <v>0</v>
      </c>
      <c r="I8" s="10">
        <v>0</v>
      </c>
      <c r="J8" s="9">
        <v>0</v>
      </c>
      <c r="K8" s="4">
        <v>0</v>
      </c>
      <c r="L8" s="7">
        <v>0</v>
      </c>
    </row>
    <row r="9" spans="1:12" ht="12.75">
      <c r="A9" s="31" t="s">
        <v>25</v>
      </c>
      <c r="B9" s="29" t="s">
        <v>21</v>
      </c>
      <c r="C9" s="4">
        <v>0</v>
      </c>
      <c r="D9" s="4">
        <v>8657468</v>
      </c>
      <c r="E9" s="32">
        <v>9450515</v>
      </c>
      <c r="F9" s="33">
        <v>9859760</v>
      </c>
      <c r="G9" s="34">
        <v>9859760</v>
      </c>
      <c r="H9" s="32">
        <v>9859760</v>
      </c>
      <c r="I9" s="35">
        <v>10009334</v>
      </c>
      <c r="J9" s="36">
        <v>14786444</v>
      </c>
      <c r="K9" s="34">
        <v>15525766</v>
      </c>
      <c r="L9" s="32">
        <v>16302054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587860</v>
      </c>
      <c r="D11" s="4">
        <v>732202</v>
      </c>
      <c r="E11" s="7">
        <v>955606</v>
      </c>
      <c r="F11" s="9">
        <v>1700000</v>
      </c>
      <c r="G11" s="4">
        <v>1700000</v>
      </c>
      <c r="H11" s="7">
        <v>1700000</v>
      </c>
      <c r="I11" s="10">
        <v>870955</v>
      </c>
      <c r="J11" s="9">
        <v>1700000</v>
      </c>
      <c r="K11" s="4">
        <v>1785000</v>
      </c>
      <c r="L11" s="7">
        <v>1874250</v>
      </c>
    </row>
    <row r="12" spans="1:12" ht="12.75">
      <c r="A12" s="28" t="s">
        <v>27</v>
      </c>
      <c r="B12" s="37"/>
      <c r="C12" s="4">
        <v>4279192</v>
      </c>
      <c r="D12" s="4">
        <v>7060637</v>
      </c>
      <c r="E12" s="7">
        <v>8988913</v>
      </c>
      <c r="F12" s="9">
        <v>8900877</v>
      </c>
      <c r="G12" s="4">
        <v>10100000</v>
      </c>
      <c r="H12" s="7">
        <v>10100000</v>
      </c>
      <c r="I12" s="10">
        <v>10495104</v>
      </c>
      <c r="J12" s="9">
        <v>13000000</v>
      </c>
      <c r="K12" s="4">
        <v>13650000</v>
      </c>
      <c r="L12" s="7">
        <v>14332500</v>
      </c>
    </row>
    <row r="13" spans="1:12" ht="12.75">
      <c r="A13" s="28" t="s">
        <v>28</v>
      </c>
      <c r="B13" s="37"/>
      <c r="C13" s="4">
        <v>5392811</v>
      </c>
      <c r="D13" s="4">
        <v>7205595</v>
      </c>
      <c r="E13" s="7">
        <v>9273014</v>
      </c>
      <c r="F13" s="9">
        <v>5966840</v>
      </c>
      <c r="G13" s="4">
        <v>7466840</v>
      </c>
      <c r="H13" s="7">
        <v>7466840</v>
      </c>
      <c r="I13" s="10">
        <v>9613899</v>
      </c>
      <c r="J13" s="9">
        <v>10224923</v>
      </c>
      <c r="K13" s="4">
        <v>10736170</v>
      </c>
      <c r="L13" s="7">
        <v>11272978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2737103</v>
      </c>
      <c r="D15" s="4">
        <v>802152</v>
      </c>
      <c r="E15" s="7">
        <v>1295940</v>
      </c>
      <c r="F15" s="9">
        <v>2330531</v>
      </c>
      <c r="G15" s="4">
        <v>2680531</v>
      </c>
      <c r="H15" s="7">
        <v>2680531</v>
      </c>
      <c r="I15" s="10">
        <v>3470659</v>
      </c>
      <c r="J15" s="9">
        <v>2093696</v>
      </c>
      <c r="K15" s="4">
        <v>2198381</v>
      </c>
      <c r="L15" s="7">
        <v>2308300</v>
      </c>
    </row>
    <row r="16" spans="1:12" ht="12.75">
      <c r="A16" s="28" t="s">
        <v>31</v>
      </c>
      <c r="B16" s="37"/>
      <c r="C16" s="4">
        <v>2394906</v>
      </c>
      <c r="D16" s="4">
        <v>3793345</v>
      </c>
      <c r="E16" s="7">
        <v>3598253</v>
      </c>
      <c r="F16" s="9">
        <v>3849000</v>
      </c>
      <c r="G16" s="4">
        <v>3849000</v>
      </c>
      <c r="H16" s="7">
        <v>3849000</v>
      </c>
      <c r="I16" s="10">
        <v>3279009</v>
      </c>
      <c r="J16" s="9">
        <v>4524684</v>
      </c>
      <c r="K16" s="4">
        <v>4750918</v>
      </c>
      <c r="L16" s="7">
        <v>4988465</v>
      </c>
    </row>
    <row r="17" spans="1:12" ht="12.75">
      <c r="A17" s="31" t="s">
        <v>32</v>
      </c>
      <c r="B17" s="29"/>
      <c r="C17" s="4">
        <v>0</v>
      </c>
      <c r="D17" s="4">
        <v>0</v>
      </c>
      <c r="E17" s="7">
        <v>0</v>
      </c>
      <c r="F17" s="9">
        <v>0</v>
      </c>
      <c r="G17" s="4">
        <v>0</v>
      </c>
      <c r="H17" s="7">
        <v>0</v>
      </c>
      <c r="I17" s="10">
        <v>0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182560339</v>
      </c>
      <c r="D18" s="4">
        <v>170764313</v>
      </c>
      <c r="E18" s="7">
        <v>194284118</v>
      </c>
      <c r="F18" s="9">
        <v>215541500</v>
      </c>
      <c r="G18" s="4">
        <v>215854826</v>
      </c>
      <c r="H18" s="7">
        <v>215854826</v>
      </c>
      <c r="I18" s="10">
        <v>215618682</v>
      </c>
      <c r="J18" s="9">
        <v>242898750</v>
      </c>
      <c r="K18" s="4">
        <v>258165150</v>
      </c>
      <c r="L18" s="7">
        <v>274974293</v>
      </c>
    </row>
    <row r="19" spans="1:12" ht="12.75">
      <c r="A19" s="28" t="s">
        <v>34</v>
      </c>
      <c r="B19" s="37" t="s">
        <v>21</v>
      </c>
      <c r="C19" s="4">
        <v>9487477</v>
      </c>
      <c r="D19" s="4">
        <v>7084966</v>
      </c>
      <c r="E19" s="32">
        <v>1447235</v>
      </c>
      <c r="F19" s="33">
        <v>1896802</v>
      </c>
      <c r="G19" s="34">
        <v>1446802</v>
      </c>
      <c r="H19" s="32">
        <v>1446802</v>
      </c>
      <c r="I19" s="35">
        <v>23308636</v>
      </c>
      <c r="J19" s="36">
        <v>1673000</v>
      </c>
      <c r="K19" s="34">
        <v>1704150</v>
      </c>
      <c r="L19" s="32">
        <v>1789359</v>
      </c>
    </row>
    <row r="20" spans="1:12" ht="12.75">
      <c r="A20" s="28" t="s">
        <v>35</v>
      </c>
      <c r="B20" s="37"/>
      <c r="C20" s="4">
        <v>-285707</v>
      </c>
      <c r="D20" s="4">
        <v>0</v>
      </c>
      <c r="E20" s="7">
        <v>297500</v>
      </c>
      <c r="F20" s="9">
        <v>0</v>
      </c>
      <c r="G20" s="4">
        <v>0</v>
      </c>
      <c r="H20" s="38">
        <v>0</v>
      </c>
      <c r="I20" s="10">
        <v>132994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278372814</v>
      </c>
      <c r="D21" s="41">
        <f t="shared" si="0"/>
        <v>279652845</v>
      </c>
      <c r="E21" s="42">
        <f t="shared" si="0"/>
        <v>303812518</v>
      </c>
      <c r="F21" s="43">
        <f t="shared" si="0"/>
        <v>337614368</v>
      </c>
      <c r="G21" s="41">
        <f t="shared" si="0"/>
        <v>346914319</v>
      </c>
      <c r="H21" s="44">
        <f t="shared" si="0"/>
        <v>346914319</v>
      </c>
      <c r="I21" s="45">
        <f t="shared" si="0"/>
        <v>371235881</v>
      </c>
      <c r="J21" s="46">
        <f t="shared" si="0"/>
        <v>388292299</v>
      </c>
      <c r="K21" s="41">
        <f t="shared" si="0"/>
        <v>410775877</v>
      </c>
      <c r="L21" s="42">
        <f t="shared" si="0"/>
        <v>435215558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80676156</v>
      </c>
      <c r="D24" s="4">
        <v>86312420</v>
      </c>
      <c r="E24" s="7">
        <v>100317406</v>
      </c>
      <c r="F24" s="8">
        <v>114330288</v>
      </c>
      <c r="G24" s="4">
        <v>116048722</v>
      </c>
      <c r="H24" s="30">
        <v>116048722</v>
      </c>
      <c r="I24" s="10">
        <v>108880344</v>
      </c>
      <c r="J24" s="9">
        <v>120607804</v>
      </c>
      <c r="K24" s="4">
        <v>122338887</v>
      </c>
      <c r="L24" s="7">
        <v>128455817</v>
      </c>
    </row>
    <row r="25" spans="1:12" ht="12.75">
      <c r="A25" s="31" t="s">
        <v>39</v>
      </c>
      <c r="B25" s="29"/>
      <c r="C25" s="4">
        <v>16874929</v>
      </c>
      <c r="D25" s="4">
        <v>16987293</v>
      </c>
      <c r="E25" s="7">
        <v>18636393</v>
      </c>
      <c r="F25" s="9">
        <v>20227228</v>
      </c>
      <c r="G25" s="4">
        <v>20227228</v>
      </c>
      <c r="H25" s="7">
        <v>20227228</v>
      </c>
      <c r="I25" s="10">
        <v>19626184</v>
      </c>
      <c r="J25" s="9">
        <v>22763488</v>
      </c>
      <c r="K25" s="4">
        <v>23901660</v>
      </c>
      <c r="L25" s="7">
        <v>25096742</v>
      </c>
    </row>
    <row r="26" spans="1:12" ht="12.75">
      <c r="A26" s="31" t="s">
        <v>40</v>
      </c>
      <c r="B26" s="29" t="s">
        <v>41</v>
      </c>
      <c r="C26" s="4">
        <v>6682271</v>
      </c>
      <c r="D26" s="4">
        <v>1193598</v>
      </c>
      <c r="E26" s="7">
        <v>-66240</v>
      </c>
      <c r="F26" s="9">
        <v>5000000</v>
      </c>
      <c r="G26" s="4">
        <v>5000000</v>
      </c>
      <c r="H26" s="7">
        <v>5000000</v>
      </c>
      <c r="I26" s="10">
        <v>5847666</v>
      </c>
      <c r="J26" s="9">
        <v>5500000</v>
      </c>
      <c r="K26" s="4">
        <v>5775000</v>
      </c>
      <c r="L26" s="7">
        <v>6063750</v>
      </c>
    </row>
    <row r="27" spans="1:12" ht="12.75">
      <c r="A27" s="31" t="s">
        <v>42</v>
      </c>
      <c r="B27" s="29" t="s">
        <v>21</v>
      </c>
      <c r="C27" s="4">
        <v>22849681</v>
      </c>
      <c r="D27" s="4">
        <v>32720478</v>
      </c>
      <c r="E27" s="7">
        <v>51771202</v>
      </c>
      <c r="F27" s="8">
        <v>15547718</v>
      </c>
      <c r="G27" s="4">
        <v>15547718</v>
      </c>
      <c r="H27" s="30">
        <v>15547718</v>
      </c>
      <c r="I27" s="10">
        <v>81129938</v>
      </c>
      <c r="J27" s="9">
        <v>30447764</v>
      </c>
      <c r="K27" s="4">
        <v>33020152</v>
      </c>
      <c r="L27" s="7">
        <v>34671160</v>
      </c>
    </row>
    <row r="28" spans="1:12" ht="12.75">
      <c r="A28" s="31" t="s">
        <v>43</v>
      </c>
      <c r="B28" s="29"/>
      <c r="C28" s="4">
        <v>5439</v>
      </c>
      <c r="D28" s="4">
        <v>42009</v>
      </c>
      <c r="E28" s="7">
        <v>7605</v>
      </c>
      <c r="F28" s="9">
        <v>0</v>
      </c>
      <c r="G28" s="4">
        <v>0</v>
      </c>
      <c r="H28" s="7">
        <v>0</v>
      </c>
      <c r="I28" s="10">
        <v>5345</v>
      </c>
      <c r="J28" s="9">
        <v>0</v>
      </c>
      <c r="K28" s="4">
        <v>0</v>
      </c>
      <c r="L28" s="7">
        <v>0</v>
      </c>
    </row>
    <row r="29" spans="1:12" ht="12.75">
      <c r="A29" s="31" t="s">
        <v>44</v>
      </c>
      <c r="B29" s="29" t="s">
        <v>21</v>
      </c>
      <c r="C29" s="4">
        <v>34110668</v>
      </c>
      <c r="D29" s="4">
        <v>36713653</v>
      </c>
      <c r="E29" s="7">
        <v>37197201</v>
      </c>
      <c r="F29" s="8">
        <v>42000000</v>
      </c>
      <c r="G29" s="4">
        <v>42000000</v>
      </c>
      <c r="H29" s="30">
        <v>42000000</v>
      </c>
      <c r="I29" s="10">
        <v>39260295</v>
      </c>
      <c r="J29" s="9">
        <v>47900000</v>
      </c>
      <c r="K29" s="4">
        <v>50295000</v>
      </c>
      <c r="L29" s="7">
        <v>52809750</v>
      </c>
    </row>
    <row r="30" spans="1:12" ht="12.75">
      <c r="A30" s="31" t="s">
        <v>45</v>
      </c>
      <c r="B30" s="29" t="s">
        <v>46</v>
      </c>
      <c r="C30" s="4">
        <v>0</v>
      </c>
      <c r="D30" s="4">
        <v>2182374</v>
      </c>
      <c r="E30" s="7">
        <v>4550583</v>
      </c>
      <c r="F30" s="9">
        <v>6258228</v>
      </c>
      <c r="G30" s="4">
        <v>6203228</v>
      </c>
      <c r="H30" s="7">
        <v>6203228</v>
      </c>
      <c r="I30" s="10">
        <v>3645784</v>
      </c>
      <c r="J30" s="9">
        <v>4631500</v>
      </c>
      <c r="K30" s="4">
        <v>6858075</v>
      </c>
      <c r="L30" s="7">
        <v>7200980</v>
      </c>
    </row>
    <row r="31" spans="1:12" ht="12.75">
      <c r="A31" s="31" t="s">
        <v>47</v>
      </c>
      <c r="B31" s="29"/>
      <c r="C31" s="4">
        <v>15099374</v>
      </c>
      <c r="D31" s="4">
        <v>64700263</v>
      </c>
      <c r="E31" s="7">
        <v>68200778</v>
      </c>
      <c r="F31" s="8">
        <v>82831549</v>
      </c>
      <c r="G31" s="4">
        <v>87507553</v>
      </c>
      <c r="H31" s="30">
        <v>87507553</v>
      </c>
      <c r="I31" s="10">
        <v>67843078</v>
      </c>
      <c r="J31" s="9">
        <v>88322925</v>
      </c>
      <c r="K31" s="4">
        <v>90948821</v>
      </c>
      <c r="L31" s="7">
        <v>95496264</v>
      </c>
    </row>
    <row r="32" spans="1:12" ht="12.75">
      <c r="A32" s="31" t="s">
        <v>33</v>
      </c>
      <c r="B32" s="29"/>
      <c r="C32" s="4">
        <v>18516710</v>
      </c>
      <c r="D32" s="4">
        <v>0</v>
      </c>
      <c r="E32" s="7">
        <v>0</v>
      </c>
      <c r="F32" s="9">
        <v>150000</v>
      </c>
      <c r="G32" s="4">
        <v>150000</v>
      </c>
      <c r="H32" s="7">
        <v>150000</v>
      </c>
      <c r="I32" s="10">
        <v>150000</v>
      </c>
      <c r="J32" s="9">
        <v>0</v>
      </c>
      <c r="K32" s="4">
        <v>0</v>
      </c>
      <c r="L32" s="7">
        <v>0</v>
      </c>
    </row>
    <row r="33" spans="1:12" ht="12.75">
      <c r="A33" s="31" t="s">
        <v>48</v>
      </c>
      <c r="B33" s="29" t="s">
        <v>49</v>
      </c>
      <c r="C33" s="4">
        <v>66015365</v>
      </c>
      <c r="D33" s="4">
        <v>42927046</v>
      </c>
      <c r="E33" s="7">
        <v>35491493</v>
      </c>
      <c r="F33" s="8">
        <v>51267030</v>
      </c>
      <c r="G33" s="4">
        <v>54229869</v>
      </c>
      <c r="H33" s="7">
        <v>54229869</v>
      </c>
      <c r="I33" s="10">
        <v>42099730</v>
      </c>
      <c r="J33" s="9">
        <v>68118647</v>
      </c>
      <c r="K33" s="4">
        <v>74569064</v>
      </c>
      <c r="L33" s="7">
        <v>78297534</v>
      </c>
    </row>
    <row r="34" spans="1:12" ht="12.75">
      <c r="A34" s="28" t="s">
        <v>50</v>
      </c>
      <c r="B34" s="37"/>
      <c r="C34" s="4">
        <v>0</v>
      </c>
      <c r="D34" s="4">
        <v>208252</v>
      </c>
      <c r="E34" s="7">
        <v>45938436</v>
      </c>
      <c r="F34" s="9">
        <v>0</v>
      </c>
      <c r="G34" s="4">
        <v>0</v>
      </c>
      <c r="H34" s="7">
        <v>0</v>
      </c>
      <c r="I34" s="10">
        <v>116465794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260830593</v>
      </c>
      <c r="D35" s="41">
        <f aca="true" t="shared" si="1" ref="D35:L35">SUM(D24:D34)</f>
        <v>283987386</v>
      </c>
      <c r="E35" s="42">
        <f t="shared" si="1"/>
        <v>362044857</v>
      </c>
      <c r="F35" s="43">
        <f t="shared" si="1"/>
        <v>337612041</v>
      </c>
      <c r="G35" s="41">
        <f t="shared" si="1"/>
        <v>346914318</v>
      </c>
      <c r="H35" s="42">
        <f t="shared" si="1"/>
        <v>346914318</v>
      </c>
      <c r="I35" s="45">
        <f t="shared" si="1"/>
        <v>484954158</v>
      </c>
      <c r="J35" s="46">
        <f t="shared" si="1"/>
        <v>388292128</v>
      </c>
      <c r="K35" s="41">
        <f t="shared" si="1"/>
        <v>407706659</v>
      </c>
      <c r="L35" s="42">
        <f t="shared" si="1"/>
        <v>428091997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17542221</v>
      </c>
      <c r="D37" s="57">
        <f aca="true" t="shared" si="2" ref="D37:L37">+D21-D35</f>
        <v>-4334541</v>
      </c>
      <c r="E37" s="58">
        <f t="shared" si="2"/>
        <v>-58232339</v>
      </c>
      <c r="F37" s="59">
        <f t="shared" si="2"/>
        <v>2327</v>
      </c>
      <c r="G37" s="57">
        <f t="shared" si="2"/>
        <v>1</v>
      </c>
      <c r="H37" s="58">
        <f t="shared" si="2"/>
        <v>1</v>
      </c>
      <c r="I37" s="60">
        <f t="shared" si="2"/>
        <v>-113718277</v>
      </c>
      <c r="J37" s="61">
        <f t="shared" si="2"/>
        <v>171</v>
      </c>
      <c r="K37" s="57">
        <f t="shared" si="2"/>
        <v>3069218</v>
      </c>
      <c r="L37" s="58">
        <f t="shared" si="2"/>
        <v>7123561</v>
      </c>
    </row>
    <row r="38" spans="1:12" ht="21" customHeight="1">
      <c r="A38" s="62" t="s">
        <v>53</v>
      </c>
      <c r="B38" s="37" t="s">
        <v>54</v>
      </c>
      <c r="C38" s="4">
        <v>82226305</v>
      </c>
      <c r="D38" s="4">
        <v>143838510</v>
      </c>
      <c r="E38" s="7">
        <v>119424038</v>
      </c>
      <c r="F38" s="9">
        <v>98435500</v>
      </c>
      <c r="G38" s="4">
        <v>107048642</v>
      </c>
      <c r="H38" s="7">
        <v>107048642</v>
      </c>
      <c r="I38" s="10">
        <v>104943336</v>
      </c>
      <c r="J38" s="9">
        <v>117059250</v>
      </c>
      <c r="K38" s="4">
        <v>124424200</v>
      </c>
      <c r="L38" s="7">
        <v>118078775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9306060</v>
      </c>
      <c r="F39" s="33">
        <v>43646600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2719871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99768526</v>
      </c>
      <c r="D41" s="69">
        <f aca="true" t="shared" si="3" ref="D41:L41">SUM(D37:D40)</f>
        <v>139503969</v>
      </c>
      <c r="E41" s="70">
        <f t="shared" si="3"/>
        <v>70497759</v>
      </c>
      <c r="F41" s="71">
        <f t="shared" si="3"/>
        <v>142084427</v>
      </c>
      <c r="G41" s="69">
        <f t="shared" si="3"/>
        <v>107048643</v>
      </c>
      <c r="H41" s="70">
        <f t="shared" si="3"/>
        <v>107048643</v>
      </c>
      <c r="I41" s="72">
        <f t="shared" si="3"/>
        <v>-6055070</v>
      </c>
      <c r="J41" s="73">
        <f t="shared" si="3"/>
        <v>117059421</v>
      </c>
      <c r="K41" s="69">
        <f t="shared" si="3"/>
        <v>127493418</v>
      </c>
      <c r="L41" s="70">
        <f t="shared" si="3"/>
        <v>125202336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99768526</v>
      </c>
      <c r="D43" s="79">
        <f aca="true" t="shared" si="4" ref="D43:L43">+D41-D42</f>
        <v>139503969</v>
      </c>
      <c r="E43" s="80">
        <f t="shared" si="4"/>
        <v>70497759</v>
      </c>
      <c r="F43" s="81">
        <f t="shared" si="4"/>
        <v>142084427</v>
      </c>
      <c r="G43" s="79">
        <f t="shared" si="4"/>
        <v>107048643</v>
      </c>
      <c r="H43" s="80">
        <f t="shared" si="4"/>
        <v>107048643</v>
      </c>
      <c r="I43" s="82">
        <f t="shared" si="4"/>
        <v>-6055070</v>
      </c>
      <c r="J43" s="83">
        <f t="shared" si="4"/>
        <v>117059421</v>
      </c>
      <c r="K43" s="79">
        <f t="shared" si="4"/>
        <v>127493418</v>
      </c>
      <c r="L43" s="80">
        <f t="shared" si="4"/>
        <v>125202336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99768526</v>
      </c>
      <c r="D45" s="69">
        <f aca="true" t="shared" si="5" ref="D45:L45">SUM(D43:D44)</f>
        <v>139503969</v>
      </c>
      <c r="E45" s="70">
        <f t="shared" si="5"/>
        <v>70497759</v>
      </c>
      <c r="F45" s="71">
        <f t="shared" si="5"/>
        <v>142084427</v>
      </c>
      <c r="G45" s="69">
        <f t="shared" si="5"/>
        <v>107048643</v>
      </c>
      <c r="H45" s="70">
        <f t="shared" si="5"/>
        <v>107048643</v>
      </c>
      <c r="I45" s="72">
        <f t="shared" si="5"/>
        <v>-6055070</v>
      </c>
      <c r="J45" s="73">
        <f t="shared" si="5"/>
        <v>117059421</v>
      </c>
      <c r="K45" s="69">
        <f t="shared" si="5"/>
        <v>127493418</v>
      </c>
      <c r="L45" s="70">
        <f t="shared" si="5"/>
        <v>125202336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99768526</v>
      </c>
      <c r="D47" s="89">
        <f aca="true" t="shared" si="6" ref="D47:L47">SUM(D45:D46)</f>
        <v>139503969</v>
      </c>
      <c r="E47" s="90">
        <f t="shared" si="6"/>
        <v>70497759</v>
      </c>
      <c r="F47" s="91">
        <f t="shared" si="6"/>
        <v>142084427</v>
      </c>
      <c r="G47" s="89">
        <f t="shared" si="6"/>
        <v>107048643</v>
      </c>
      <c r="H47" s="92">
        <f t="shared" si="6"/>
        <v>107048643</v>
      </c>
      <c r="I47" s="93">
        <f t="shared" si="6"/>
        <v>-6055070</v>
      </c>
      <c r="J47" s="94">
        <f t="shared" si="6"/>
        <v>117059421</v>
      </c>
      <c r="K47" s="89">
        <f t="shared" si="6"/>
        <v>127493418</v>
      </c>
      <c r="L47" s="95">
        <f t="shared" si="6"/>
        <v>125202336</v>
      </c>
    </row>
    <row r="48" spans="1:12" ht="12.75">
      <c r="A48" s="1" t="s">
        <v>104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105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106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107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108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109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110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111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112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99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12035254</v>
      </c>
      <c r="D5" s="4">
        <v>14339340</v>
      </c>
      <c r="E5" s="5">
        <v>15071651</v>
      </c>
      <c r="F5" s="6">
        <v>15508500</v>
      </c>
      <c r="G5" s="4">
        <v>15724537</v>
      </c>
      <c r="H5" s="7">
        <v>15724537</v>
      </c>
      <c r="I5" s="8">
        <v>15687276</v>
      </c>
      <c r="J5" s="6">
        <v>16605111</v>
      </c>
      <c r="K5" s="4">
        <v>17501787</v>
      </c>
      <c r="L5" s="7">
        <v>18446884</v>
      </c>
    </row>
    <row r="6" spans="1:12" ht="12.75">
      <c r="A6" s="28" t="s">
        <v>22</v>
      </c>
      <c r="B6" s="29" t="s">
        <v>21</v>
      </c>
      <c r="C6" s="4">
        <v>0</v>
      </c>
      <c r="D6" s="4">
        <v>0</v>
      </c>
      <c r="E6" s="7">
        <v>0</v>
      </c>
      <c r="F6" s="9">
        <v>-3165000</v>
      </c>
      <c r="G6" s="4">
        <v>3165000</v>
      </c>
      <c r="H6" s="7">
        <v>3165000</v>
      </c>
      <c r="I6" s="30">
        <v>0</v>
      </c>
      <c r="J6" s="9">
        <v>3342240</v>
      </c>
      <c r="K6" s="4">
        <v>3522721</v>
      </c>
      <c r="L6" s="7">
        <v>3712948</v>
      </c>
    </row>
    <row r="7" spans="1:12" ht="12.75">
      <c r="A7" s="31" t="s">
        <v>23</v>
      </c>
      <c r="B7" s="29" t="s">
        <v>21</v>
      </c>
      <c r="C7" s="4">
        <v>0</v>
      </c>
      <c r="D7" s="4">
        <v>0</v>
      </c>
      <c r="E7" s="7">
        <v>0</v>
      </c>
      <c r="F7" s="9">
        <v>0</v>
      </c>
      <c r="G7" s="4">
        <v>0</v>
      </c>
      <c r="H7" s="7">
        <v>0</v>
      </c>
      <c r="I7" s="10">
        <v>0</v>
      </c>
      <c r="J7" s="9">
        <v>0</v>
      </c>
      <c r="K7" s="4">
        <v>0</v>
      </c>
      <c r="L7" s="7">
        <v>0</v>
      </c>
    </row>
    <row r="8" spans="1:12" ht="12.75">
      <c r="A8" s="31" t="s">
        <v>24</v>
      </c>
      <c r="B8" s="29" t="s">
        <v>21</v>
      </c>
      <c r="C8" s="4">
        <v>0</v>
      </c>
      <c r="D8" s="4">
        <v>0</v>
      </c>
      <c r="E8" s="7">
        <v>0</v>
      </c>
      <c r="F8" s="9">
        <v>0</v>
      </c>
      <c r="G8" s="4">
        <v>0</v>
      </c>
      <c r="H8" s="7">
        <v>0</v>
      </c>
      <c r="I8" s="10">
        <v>0</v>
      </c>
      <c r="J8" s="9">
        <v>0</v>
      </c>
      <c r="K8" s="4">
        <v>0</v>
      </c>
      <c r="L8" s="7">
        <v>0</v>
      </c>
    </row>
    <row r="9" spans="1:12" ht="12.75">
      <c r="A9" s="31" t="s">
        <v>25</v>
      </c>
      <c r="B9" s="29" t="s">
        <v>21</v>
      </c>
      <c r="C9" s="4">
        <v>1477615</v>
      </c>
      <c r="D9" s="4">
        <v>700628</v>
      </c>
      <c r="E9" s="32">
        <v>1159426</v>
      </c>
      <c r="F9" s="33">
        <v>1500000</v>
      </c>
      <c r="G9" s="34">
        <v>1500000</v>
      </c>
      <c r="H9" s="32">
        <v>1500000</v>
      </c>
      <c r="I9" s="35">
        <v>1160555</v>
      </c>
      <c r="J9" s="36">
        <v>1000000</v>
      </c>
      <c r="K9" s="34">
        <v>1054000</v>
      </c>
      <c r="L9" s="32">
        <v>1110916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1508101</v>
      </c>
      <c r="D11" s="4">
        <v>3270215</v>
      </c>
      <c r="E11" s="7">
        <v>6427326</v>
      </c>
      <c r="F11" s="9">
        <v>3069480</v>
      </c>
      <c r="G11" s="4">
        <v>3333725</v>
      </c>
      <c r="H11" s="7">
        <v>3333725</v>
      </c>
      <c r="I11" s="10">
        <v>5172349</v>
      </c>
      <c r="J11" s="9">
        <v>3520414</v>
      </c>
      <c r="K11" s="4">
        <v>3710516</v>
      </c>
      <c r="L11" s="7">
        <v>3910884</v>
      </c>
    </row>
    <row r="12" spans="1:12" ht="12.75">
      <c r="A12" s="28" t="s">
        <v>27</v>
      </c>
      <c r="B12" s="37"/>
      <c r="C12" s="4">
        <v>4855359</v>
      </c>
      <c r="D12" s="4">
        <v>5387136</v>
      </c>
      <c r="E12" s="7">
        <v>6095412</v>
      </c>
      <c r="F12" s="9">
        <v>33443521</v>
      </c>
      <c r="G12" s="4">
        <v>34943521</v>
      </c>
      <c r="H12" s="7">
        <v>34943521</v>
      </c>
      <c r="I12" s="10">
        <v>6738945</v>
      </c>
      <c r="J12" s="9">
        <v>36900365</v>
      </c>
      <c r="K12" s="4">
        <v>38892978</v>
      </c>
      <c r="L12" s="7">
        <v>40993198</v>
      </c>
    </row>
    <row r="13" spans="1:12" ht="12.75">
      <c r="A13" s="28" t="s">
        <v>28</v>
      </c>
      <c r="B13" s="37"/>
      <c r="C13" s="4">
        <v>2143226</v>
      </c>
      <c r="D13" s="4">
        <v>2308724</v>
      </c>
      <c r="E13" s="7">
        <v>2926497</v>
      </c>
      <c r="F13" s="9">
        <v>1730913</v>
      </c>
      <c r="G13" s="4">
        <v>4230913</v>
      </c>
      <c r="H13" s="7">
        <v>4230913</v>
      </c>
      <c r="I13" s="10">
        <v>3258001</v>
      </c>
      <c r="J13" s="9">
        <v>1827844</v>
      </c>
      <c r="K13" s="4">
        <v>1926548</v>
      </c>
      <c r="L13" s="7">
        <v>2030581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2321133</v>
      </c>
      <c r="D15" s="4">
        <v>2262968</v>
      </c>
      <c r="E15" s="7">
        <v>2036976</v>
      </c>
      <c r="F15" s="9">
        <v>2500000</v>
      </c>
      <c r="G15" s="4">
        <v>4500000</v>
      </c>
      <c r="H15" s="7">
        <v>4500000</v>
      </c>
      <c r="I15" s="10">
        <v>32981620</v>
      </c>
      <c r="J15" s="9">
        <v>6350000</v>
      </c>
      <c r="K15" s="4">
        <v>6692900</v>
      </c>
      <c r="L15" s="7">
        <v>7054317</v>
      </c>
    </row>
    <row r="16" spans="1:12" ht="12.75">
      <c r="A16" s="28" t="s">
        <v>31</v>
      </c>
      <c r="B16" s="37"/>
      <c r="C16" s="4">
        <v>2432297</v>
      </c>
      <c r="D16" s="4">
        <v>2385373</v>
      </c>
      <c r="E16" s="7">
        <v>2638541</v>
      </c>
      <c r="F16" s="9">
        <v>4829765</v>
      </c>
      <c r="G16" s="4">
        <v>2826600</v>
      </c>
      <c r="H16" s="7">
        <v>2826600</v>
      </c>
      <c r="I16" s="10">
        <v>2332977</v>
      </c>
      <c r="J16" s="9">
        <v>1830000</v>
      </c>
      <c r="K16" s="4">
        <v>1928820</v>
      </c>
      <c r="L16" s="7">
        <v>2032976</v>
      </c>
    </row>
    <row r="17" spans="1:12" ht="12.75">
      <c r="A17" s="31" t="s">
        <v>32</v>
      </c>
      <c r="B17" s="29"/>
      <c r="C17" s="4">
        <v>1634115</v>
      </c>
      <c r="D17" s="4">
        <v>1702919</v>
      </c>
      <c r="E17" s="7">
        <v>2055817</v>
      </c>
      <c r="F17" s="9">
        <v>2000000</v>
      </c>
      <c r="G17" s="4">
        <v>2000000</v>
      </c>
      <c r="H17" s="7">
        <v>2000000</v>
      </c>
      <c r="I17" s="10">
        <v>1967447</v>
      </c>
      <c r="J17" s="9">
        <v>2000000</v>
      </c>
      <c r="K17" s="4">
        <v>2108000</v>
      </c>
      <c r="L17" s="7">
        <v>2221832</v>
      </c>
    </row>
    <row r="18" spans="1:12" ht="12.75">
      <c r="A18" s="28" t="s">
        <v>33</v>
      </c>
      <c r="B18" s="37"/>
      <c r="C18" s="4">
        <v>177254246</v>
      </c>
      <c r="D18" s="4">
        <v>171844688</v>
      </c>
      <c r="E18" s="7">
        <v>179800699</v>
      </c>
      <c r="F18" s="9">
        <v>264443449</v>
      </c>
      <c r="G18" s="4">
        <v>289287271</v>
      </c>
      <c r="H18" s="7">
        <v>289287271</v>
      </c>
      <c r="I18" s="10">
        <v>198121849</v>
      </c>
      <c r="J18" s="9">
        <v>318065600</v>
      </c>
      <c r="K18" s="4">
        <v>376110950</v>
      </c>
      <c r="L18" s="7">
        <v>355730954</v>
      </c>
    </row>
    <row r="19" spans="1:12" ht="12.75">
      <c r="A19" s="28" t="s">
        <v>34</v>
      </c>
      <c r="B19" s="37" t="s">
        <v>21</v>
      </c>
      <c r="C19" s="4">
        <v>3188560</v>
      </c>
      <c r="D19" s="4">
        <v>2140019</v>
      </c>
      <c r="E19" s="32">
        <v>1607941</v>
      </c>
      <c r="F19" s="33">
        <v>3837459</v>
      </c>
      <c r="G19" s="34">
        <v>3497459</v>
      </c>
      <c r="H19" s="32">
        <v>3497459</v>
      </c>
      <c r="I19" s="35">
        <v>1213513</v>
      </c>
      <c r="J19" s="36">
        <v>2990429</v>
      </c>
      <c r="K19" s="34">
        <v>3151912</v>
      </c>
      <c r="L19" s="32">
        <v>6868423</v>
      </c>
    </row>
    <row r="20" spans="1:12" ht="12.75">
      <c r="A20" s="28" t="s">
        <v>35</v>
      </c>
      <c r="B20" s="37"/>
      <c r="C20" s="4">
        <v>0</v>
      </c>
      <c r="D20" s="4">
        <v>0</v>
      </c>
      <c r="E20" s="7">
        <v>0</v>
      </c>
      <c r="F20" s="9">
        <v>0</v>
      </c>
      <c r="G20" s="4">
        <v>0</v>
      </c>
      <c r="H20" s="38">
        <v>0</v>
      </c>
      <c r="I20" s="10">
        <v>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208849906</v>
      </c>
      <c r="D21" s="41">
        <f t="shared" si="0"/>
        <v>206342010</v>
      </c>
      <c r="E21" s="42">
        <f t="shared" si="0"/>
        <v>219820286</v>
      </c>
      <c r="F21" s="43">
        <f t="shared" si="0"/>
        <v>329698087</v>
      </c>
      <c r="G21" s="41">
        <f t="shared" si="0"/>
        <v>365009026</v>
      </c>
      <c r="H21" s="44">
        <f t="shared" si="0"/>
        <v>365009026</v>
      </c>
      <c r="I21" s="45">
        <f t="shared" si="0"/>
        <v>268634532</v>
      </c>
      <c r="J21" s="46">
        <f t="shared" si="0"/>
        <v>394432003</v>
      </c>
      <c r="K21" s="41">
        <f t="shared" si="0"/>
        <v>456601132</v>
      </c>
      <c r="L21" s="42">
        <f t="shared" si="0"/>
        <v>444113913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55311425</v>
      </c>
      <c r="D24" s="4">
        <v>59746327</v>
      </c>
      <c r="E24" s="7">
        <v>63312440</v>
      </c>
      <c r="F24" s="8">
        <v>75373582</v>
      </c>
      <c r="G24" s="4">
        <v>74848739</v>
      </c>
      <c r="H24" s="30">
        <v>74848739</v>
      </c>
      <c r="I24" s="10">
        <v>66270030</v>
      </c>
      <c r="J24" s="9">
        <v>84983618</v>
      </c>
      <c r="K24" s="4">
        <v>94281983</v>
      </c>
      <c r="L24" s="7">
        <v>99373197</v>
      </c>
    </row>
    <row r="25" spans="1:12" ht="12.75">
      <c r="A25" s="31" t="s">
        <v>39</v>
      </c>
      <c r="B25" s="29"/>
      <c r="C25" s="4">
        <v>15437397</v>
      </c>
      <c r="D25" s="4">
        <v>15563284</v>
      </c>
      <c r="E25" s="7">
        <v>17644239</v>
      </c>
      <c r="F25" s="9">
        <v>17757986</v>
      </c>
      <c r="G25" s="4">
        <v>17757987</v>
      </c>
      <c r="H25" s="7">
        <v>17757987</v>
      </c>
      <c r="I25" s="10">
        <v>17397688</v>
      </c>
      <c r="J25" s="9">
        <v>19533789</v>
      </c>
      <c r="K25" s="4">
        <v>20588607</v>
      </c>
      <c r="L25" s="7">
        <v>21700393</v>
      </c>
    </row>
    <row r="26" spans="1:12" ht="12.75">
      <c r="A26" s="31" t="s">
        <v>40</v>
      </c>
      <c r="B26" s="29" t="s">
        <v>41</v>
      </c>
      <c r="C26" s="4">
        <v>7935638</v>
      </c>
      <c r="D26" s="4">
        <v>3603778</v>
      </c>
      <c r="E26" s="7">
        <v>7846473</v>
      </c>
      <c r="F26" s="9">
        <v>5000000</v>
      </c>
      <c r="G26" s="4">
        <v>5000000</v>
      </c>
      <c r="H26" s="7">
        <v>5000000</v>
      </c>
      <c r="I26" s="10">
        <v>30218994</v>
      </c>
      <c r="J26" s="9">
        <v>5000000</v>
      </c>
      <c r="K26" s="4">
        <v>5270000</v>
      </c>
      <c r="L26" s="7">
        <v>5554580</v>
      </c>
    </row>
    <row r="27" spans="1:12" ht="12.75">
      <c r="A27" s="31" t="s">
        <v>42</v>
      </c>
      <c r="B27" s="29" t="s">
        <v>21</v>
      </c>
      <c r="C27" s="4">
        <v>30459544</v>
      </c>
      <c r="D27" s="4">
        <v>91891228</v>
      </c>
      <c r="E27" s="7">
        <v>0</v>
      </c>
      <c r="F27" s="8">
        <v>51000000</v>
      </c>
      <c r="G27" s="4">
        <v>79000000</v>
      </c>
      <c r="H27" s="30">
        <v>79000000</v>
      </c>
      <c r="I27" s="10">
        <v>152833765</v>
      </c>
      <c r="J27" s="9">
        <v>79504000</v>
      </c>
      <c r="K27" s="4">
        <v>83797216</v>
      </c>
      <c r="L27" s="7">
        <v>88322266</v>
      </c>
    </row>
    <row r="28" spans="1:12" ht="12.75">
      <c r="A28" s="31" t="s">
        <v>43</v>
      </c>
      <c r="B28" s="29"/>
      <c r="C28" s="4">
        <v>1094230</v>
      </c>
      <c r="D28" s="4">
        <v>396988</v>
      </c>
      <c r="E28" s="7">
        <v>0</v>
      </c>
      <c r="F28" s="9">
        <v>0</v>
      </c>
      <c r="G28" s="4">
        <v>0</v>
      </c>
      <c r="H28" s="7">
        <v>0</v>
      </c>
      <c r="I28" s="10">
        <v>0</v>
      </c>
      <c r="J28" s="9">
        <v>0</v>
      </c>
      <c r="K28" s="4">
        <v>0</v>
      </c>
      <c r="L28" s="7">
        <v>0</v>
      </c>
    </row>
    <row r="29" spans="1:12" ht="12.75">
      <c r="A29" s="31" t="s">
        <v>44</v>
      </c>
      <c r="B29" s="29" t="s">
        <v>21</v>
      </c>
      <c r="C29" s="4">
        <v>0</v>
      </c>
      <c r="D29" s="4">
        <v>0</v>
      </c>
      <c r="E29" s="7">
        <v>0</v>
      </c>
      <c r="F29" s="8">
        <v>0</v>
      </c>
      <c r="G29" s="4">
        <v>0</v>
      </c>
      <c r="H29" s="30">
        <v>0</v>
      </c>
      <c r="I29" s="10">
        <v>0</v>
      </c>
      <c r="J29" s="9">
        <v>0</v>
      </c>
      <c r="K29" s="4">
        <v>0</v>
      </c>
      <c r="L29" s="7">
        <v>0</v>
      </c>
    </row>
    <row r="30" spans="1:12" ht="12.75">
      <c r="A30" s="31" t="s">
        <v>45</v>
      </c>
      <c r="B30" s="29" t="s">
        <v>46</v>
      </c>
      <c r="C30" s="4">
        <v>0</v>
      </c>
      <c r="D30" s="4">
        <v>381969</v>
      </c>
      <c r="E30" s="7">
        <v>3271833</v>
      </c>
      <c r="F30" s="9">
        <v>8966842</v>
      </c>
      <c r="G30" s="4">
        <v>8939281</v>
      </c>
      <c r="H30" s="7">
        <v>8939281</v>
      </c>
      <c r="I30" s="10">
        <v>4457071</v>
      </c>
      <c r="J30" s="9">
        <v>11444543</v>
      </c>
      <c r="K30" s="4">
        <v>12062548</v>
      </c>
      <c r="L30" s="7">
        <v>12713924</v>
      </c>
    </row>
    <row r="31" spans="1:12" ht="12.75">
      <c r="A31" s="31" t="s">
        <v>47</v>
      </c>
      <c r="B31" s="29"/>
      <c r="C31" s="4">
        <v>6795713</v>
      </c>
      <c r="D31" s="4">
        <v>34438226</v>
      </c>
      <c r="E31" s="7">
        <v>42893540</v>
      </c>
      <c r="F31" s="8">
        <v>52211372</v>
      </c>
      <c r="G31" s="4">
        <v>50834832</v>
      </c>
      <c r="H31" s="30">
        <v>50834832</v>
      </c>
      <c r="I31" s="10">
        <v>44510990</v>
      </c>
      <c r="J31" s="9">
        <v>58562900</v>
      </c>
      <c r="K31" s="4">
        <v>61725295</v>
      </c>
      <c r="L31" s="7">
        <v>65058467</v>
      </c>
    </row>
    <row r="32" spans="1:12" ht="12.75">
      <c r="A32" s="31" t="s">
        <v>33</v>
      </c>
      <c r="B32" s="29"/>
      <c r="C32" s="4">
        <v>3930274</v>
      </c>
      <c r="D32" s="4">
        <v>0</v>
      </c>
      <c r="E32" s="7">
        <v>864622</v>
      </c>
      <c r="F32" s="9">
        <v>1380000</v>
      </c>
      <c r="G32" s="4">
        <v>1580000</v>
      </c>
      <c r="H32" s="7">
        <v>1580000</v>
      </c>
      <c r="I32" s="10">
        <v>1266949</v>
      </c>
      <c r="J32" s="9">
        <v>1762180</v>
      </c>
      <c r="K32" s="4">
        <v>1816838</v>
      </c>
      <c r="L32" s="7">
        <v>1905447</v>
      </c>
    </row>
    <row r="33" spans="1:12" ht="12.75">
      <c r="A33" s="31" t="s">
        <v>48</v>
      </c>
      <c r="B33" s="29" t="s">
        <v>49</v>
      </c>
      <c r="C33" s="4">
        <v>69098685</v>
      </c>
      <c r="D33" s="4">
        <v>53298075</v>
      </c>
      <c r="E33" s="7">
        <v>51091506</v>
      </c>
      <c r="F33" s="8">
        <v>57336304</v>
      </c>
      <c r="G33" s="4">
        <v>65822473</v>
      </c>
      <c r="H33" s="7">
        <v>65822473</v>
      </c>
      <c r="I33" s="10">
        <v>54770398</v>
      </c>
      <c r="J33" s="9">
        <v>72176869</v>
      </c>
      <c r="K33" s="4">
        <v>76074418</v>
      </c>
      <c r="L33" s="7">
        <v>80182444</v>
      </c>
    </row>
    <row r="34" spans="1:12" ht="12.75">
      <c r="A34" s="28" t="s">
        <v>50</v>
      </c>
      <c r="B34" s="37"/>
      <c r="C34" s="4">
        <v>0</v>
      </c>
      <c r="D34" s="4">
        <v>3672963</v>
      </c>
      <c r="E34" s="7">
        <v>0</v>
      </c>
      <c r="F34" s="9">
        <v>0</v>
      </c>
      <c r="G34" s="4">
        <v>0</v>
      </c>
      <c r="H34" s="7">
        <v>0</v>
      </c>
      <c r="I34" s="10">
        <v>-138140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190062906</v>
      </c>
      <c r="D35" s="41">
        <f aca="true" t="shared" si="1" ref="D35:L35">SUM(D24:D34)</f>
        <v>262992838</v>
      </c>
      <c r="E35" s="42">
        <f t="shared" si="1"/>
        <v>186924653</v>
      </c>
      <c r="F35" s="43">
        <f t="shared" si="1"/>
        <v>269026086</v>
      </c>
      <c r="G35" s="41">
        <f t="shared" si="1"/>
        <v>303783312</v>
      </c>
      <c r="H35" s="42">
        <f t="shared" si="1"/>
        <v>303783312</v>
      </c>
      <c r="I35" s="45">
        <f t="shared" si="1"/>
        <v>371587745</v>
      </c>
      <c r="J35" s="46">
        <f t="shared" si="1"/>
        <v>332967899</v>
      </c>
      <c r="K35" s="41">
        <f t="shared" si="1"/>
        <v>355616905</v>
      </c>
      <c r="L35" s="42">
        <f t="shared" si="1"/>
        <v>374810718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18787000</v>
      </c>
      <c r="D37" s="57">
        <f aca="true" t="shared" si="2" ref="D37:L37">+D21-D35</f>
        <v>-56650828</v>
      </c>
      <c r="E37" s="58">
        <f t="shared" si="2"/>
        <v>32895633</v>
      </c>
      <c r="F37" s="59">
        <f t="shared" si="2"/>
        <v>60672001</v>
      </c>
      <c r="G37" s="57">
        <f t="shared" si="2"/>
        <v>61225714</v>
      </c>
      <c r="H37" s="58">
        <f t="shared" si="2"/>
        <v>61225714</v>
      </c>
      <c r="I37" s="60">
        <f t="shared" si="2"/>
        <v>-102953213</v>
      </c>
      <c r="J37" s="61">
        <f t="shared" si="2"/>
        <v>61464104</v>
      </c>
      <c r="K37" s="57">
        <f t="shared" si="2"/>
        <v>100984227</v>
      </c>
      <c r="L37" s="58">
        <f t="shared" si="2"/>
        <v>69303195</v>
      </c>
    </row>
    <row r="38" spans="1:12" ht="21" customHeight="1">
      <c r="A38" s="62" t="s">
        <v>53</v>
      </c>
      <c r="B38" s="37" t="s">
        <v>54</v>
      </c>
      <c r="C38" s="4">
        <v>77584419</v>
      </c>
      <c r="D38" s="4">
        <v>68039177</v>
      </c>
      <c r="E38" s="7">
        <v>97655565</v>
      </c>
      <c r="F38" s="9">
        <v>76707000</v>
      </c>
      <c r="G38" s="4">
        <v>80207000</v>
      </c>
      <c r="H38" s="7">
        <v>80207000</v>
      </c>
      <c r="I38" s="10">
        <v>79392800</v>
      </c>
      <c r="J38" s="9">
        <v>81732000</v>
      </c>
      <c r="K38" s="4">
        <v>72808000</v>
      </c>
      <c r="L38" s="7">
        <v>71787940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96371419</v>
      </c>
      <c r="D41" s="69">
        <f aca="true" t="shared" si="3" ref="D41:L41">SUM(D37:D40)</f>
        <v>11388349</v>
      </c>
      <c r="E41" s="70">
        <f t="shared" si="3"/>
        <v>130551198</v>
      </c>
      <c r="F41" s="71">
        <f t="shared" si="3"/>
        <v>137379001</v>
      </c>
      <c r="G41" s="69">
        <f t="shared" si="3"/>
        <v>141432714</v>
      </c>
      <c r="H41" s="70">
        <f t="shared" si="3"/>
        <v>141432714</v>
      </c>
      <c r="I41" s="72">
        <f t="shared" si="3"/>
        <v>-23560413</v>
      </c>
      <c r="J41" s="73">
        <f t="shared" si="3"/>
        <v>143196104</v>
      </c>
      <c r="K41" s="69">
        <f t="shared" si="3"/>
        <v>173792227</v>
      </c>
      <c r="L41" s="70">
        <f t="shared" si="3"/>
        <v>141091135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96371419</v>
      </c>
      <c r="D43" s="79">
        <f aca="true" t="shared" si="4" ref="D43:L43">+D41-D42</f>
        <v>11388349</v>
      </c>
      <c r="E43" s="80">
        <f t="shared" si="4"/>
        <v>130551198</v>
      </c>
      <c r="F43" s="81">
        <f t="shared" si="4"/>
        <v>137379001</v>
      </c>
      <c r="G43" s="79">
        <f t="shared" si="4"/>
        <v>141432714</v>
      </c>
      <c r="H43" s="80">
        <f t="shared" si="4"/>
        <v>141432714</v>
      </c>
      <c r="I43" s="82">
        <f t="shared" si="4"/>
        <v>-23560413</v>
      </c>
      <c r="J43" s="83">
        <f t="shared" si="4"/>
        <v>143196104</v>
      </c>
      <c r="K43" s="79">
        <f t="shared" si="4"/>
        <v>173792227</v>
      </c>
      <c r="L43" s="80">
        <f t="shared" si="4"/>
        <v>141091135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96371419</v>
      </c>
      <c r="D45" s="69">
        <f aca="true" t="shared" si="5" ref="D45:L45">SUM(D43:D44)</f>
        <v>11388349</v>
      </c>
      <c r="E45" s="70">
        <f t="shared" si="5"/>
        <v>130551198</v>
      </c>
      <c r="F45" s="71">
        <f t="shared" si="5"/>
        <v>137379001</v>
      </c>
      <c r="G45" s="69">
        <f t="shared" si="5"/>
        <v>141432714</v>
      </c>
      <c r="H45" s="70">
        <f t="shared" si="5"/>
        <v>141432714</v>
      </c>
      <c r="I45" s="72">
        <f t="shared" si="5"/>
        <v>-23560413</v>
      </c>
      <c r="J45" s="73">
        <f t="shared" si="5"/>
        <v>143196104</v>
      </c>
      <c r="K45" s="69">
        <f t="shared" si="5"/>
        <v>173792227</v>
      </c>
      <c r="L45" s="70">
        <f t="shared" si="5"/>
        <v>141091135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96371419</v>
      </c>
      <c r="D47" s="89">
        <f aca="true" t="shared" si="6" ref="D47:L47">SUM(D45:D46)</f>
        <v>11388349</v>
      </c>
      <c r="E47" s="90">
        <f t="shared" si="6"/>
        <v>130551198</v>
      </c>
      <c r="F47" s="91">
        <f t="shared" si="6"/>
        <v>137379001</v>
      </c>
      <c r="G47" s="89">
        <f t="shared" si="6"/>
        <v>141432714</v>
      </c>
      <c r="H47" s="92">
        <f t="shared" si="6"/>
        <v>141432714</v>
      </c>
      <c r="I47" s="93">
        <f t="shared" si="6"/>
        <v>-23560413</v>
      </c>
      <c r="J47" s="94">
        <f t="shared" si="6"/>
        <v>143196104</v>
      </c>
      <c r="K47" s="89">
        <f t="shared" si="6"/>
        <v>173792227</v>
      </c>
      <c r="L47" s="95">
        <f t="shared" si="6"/>
        <v>141091135</v>
      </c>
    </row>
    <row r="48" spans="1:12" ht="12.75">
      <c r="A48" s="1" t="s">
        <v>104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105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106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107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108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109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110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111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112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100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16510518</v>
      </c>
      <c r="D5" s="4">
        <v>20255597</v>
      </c>
      <c r="E5" s="5">
        <v>19942068</v>
      </c>
      <c r="F5" s="6">
        <v>23570591</v>
      </c>
      <c r="G5" s="4">
        <v>23570591</v>
      </c>
      <c r="H5" s="7">
        <v>23570591</v>
      </c>
      <c r="I5" s="8">
        <v>18966665</v>
      </c>
      <c r="J5" s="6">
        <v>24796262</v>
      </c>
      <c r="K5" s="4">
        <v>26135260</v>
      </c>
      <c r="L5" s="7">
        <v>27546564</v>
      </c>
    </row>
    <row r="6" spans="1:12" ht="12.75">
      <c r="A6" s="28" t="s">
        <v>22</v>
      </c>
      <c r="B6" s="29" t="s">
        <v>21</v>
      </c>
      <c r="C6" s="4">
        <v>20804982</v>
      </c>
      <c r="D6" s="4">
        <v>28761325</v>
      </c>
      <c r="E6" s="7">
        <v>29507365</v>
      </c>
      <c r="F6" s="9">
        <v>35076375</v>
      </c>
      <c r="G6" s="4">
        <v>35076375</v>
      </c>
      <c r="H6" s="7">
        <v>35076375</v>
      </c>
      <c r="I6" s="30">
        <v>31228882</v>
      </c>
      <c r="J6" s="9">
        <v>37474645</v>
      </c>
      <c r="K6" s="4">
        <v>39348623</v>
      </c>
      <c r="L6" s="7">
        <v>41316312</v>
      </c>
    </row>
    <row r="7" spans="1:12" ht="12.75">
      <c r="A7" s="31" t="s">
        <v>23</v>
      </c>
      <c r="B7" s="29" t="s">
        <v>21</v>
      </c>
      <c r="C7" s="4">
        <v>0</v>
      </c>
      <c r="D7" s="4">
        <v>0</v>
      </c>
      <c r="E7" s="7">
        <v>0</v>
      </c>
      <c r="F7" s="9">
        <v>0</v>
      </c>
      <c r="G7" s="4">
        <v>0</v>
      </c>
      <c r="H7" s="7">
        <v>0</v>
      </c>
      <c r="I7" s="10">
        <v>0</v>
      </c>
      <c r="J7" s="9">
        <v>0</v>
      </c>
      <c r="K7" s="4">
        <v>0</v>
      </c>
      <c r="L7" s="7">
        <v>0</v>
      </c>
    </row>
    <row r="8" spans="1:12" ht="12.75">
      <c r="A8" s="31" t="s">
        <v>24</v>
      </c>
      <c r="B8" s="29" t="s">
        <v>21</v>
      </c>
      <c r="C8" s="4">
        <v>0</v>
      </c>
      <c r="D8" s="4">
        <v>0</v>
      </c>
      <c r="E8" s="7">
        <v>0</v>
      </c>
      <c r="F8" s="9">
        <v>0</v>
      </c>
      <c r="G8" s="4">
        <v>0</v>
      </c>
      <c r="H8" s="7">
        <v>0</v>
      </c>
      <c r="I8" s="10">
        <v>0</v>
      </c>
      <c r="J8" s="9">
        <v>0</v>
      </c>
      <c r="K8" s="4">
        <v>0</v>
      </c>
      <c r="L8" s="7">
        <v>0</v>
      </c>
    </row>
    <row r="9" spans="1:12" ht="12.75">
      <c r="A9" s="31" t="s">
        <v>25</v>
      </c>
      <c r="B9" s="29" t="s">
        <v>21</v>
      </c>
      <c r="C9" s="4">
        <v>1008161</v>
      </c>
      <c r="D9" s="4">
        <v>1142951</v>
      </c>
      <c r="E9" s="32">
        <v>1324057</v>
      </c>
      <c r="F9" s="33">
        <v>2365059</v>
      </c>
      <c r="G9" s="34">
        <v>4365059</v>
      </c>
      <c r="H9" s="32">
        <v>4365059</v>
      </c>
      <c r="I9" s="35">
        <v>4455872</v>
      </c>
      <c r="J9" s="36">
        <v>4592042</v>
      </c>
      <c r="K9" s="34">
        <v>4840012</v>
      </c>
      <c r="L9" s="32">
        <v>5101373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608183</v>
      </c>
      <c r="D11" s="4">
        <v>470216</v>
      </c>
      <c r="E11" s="7">
        <v>655942</v>
      </c>
      <c r="F11" s="9">
        <v>903407</v>
      </c>
      <c r="G11" s="4">
        <v>903407</v>
      </c>
      <c r="H11" s="7">
        <v>903407</v>
      </c>
      <c r="I11" s="10">
        <v>2223563</v>
      </c>
      <c r="J11" s="9">
        <v>950384</v>
      </c>
      <c r="K11" s="4">
        <v>1001705</v>
      </c>
      <c r="L11" s="7">
        <v>1055797</v>
      </c>
    </row>
    <row r="12" spans="1:12" ht="12.75">
      <c r="A12" s="28" t="s">
        <v>27</v>
      </c>
      <c r="B12" s="37"/>
      <c r="C12" s="4">
        <v>6027586</v>
      </c>
      <c r="D12" s="4">
        <v>7796441</v>
      </c>
      <c r="E12" s="7">
        <v>7435450</v>
      </c>
      <c r="F12" s="9">
        <v>7941910</v>
      </c>
      <c r="G12" s="4">
        <v>9141910</v>
      </c>
      <c r="H12" s="7">
        <v>9141910</v>
      </c>
      <c r="I12" s="10">
        <v>8772085</v>
      </c>
      <c r="J12" s="9">
        <v>9617289</v>
      </c>
      <c r="K12" s="4">
        <v>10136623</v>
      </c>
      <c r="L12" s="7">
        <v>10684001</v>
      </c>
    </row>
    <row r="13" spans="1:12" ht="12.75">
      <c r="A13" s="28" t="s">
        <v>28</v>
      </c>
      <c r="B13" s="37"/>
      <c r="C13" s="4">
        <v>2415082</v>
      </c>
      <c r="D13" s="4">
        <v>2757858</v>
      </c>
      <c r="E13" s="7">
        <v>3788093</v>
      </c>
      <c r="F13" s="9">
        <v>4005670</v>
      </c>
      <c r="G13" s="4">
        <v>4005670</v>
      </c>
      <c r="H13" s="7">
        <v>4005670</v>
      </c>
      <c r="I13" s="10">
        <v>4047448</v>
      </c>
      <c r="J13" s="9">
        <v>4213965</v>
      </c>
      <c r="K13" s="4">
        <v>4441519</v>
      </c>
      <c r="L13" s="7">
        <v>4681361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1659306</v>
      </c>
      <c r="D15" s="4">
        <v>1162800</v>
      </c>
      <c r="E15" s="7">
        <v>1646015</v>
      </c>
      <c r="F15" s="9">
        <v>2030819</v>
      </c>
      <c r="G15" s="4">
        <v>2030819</v>
      </c>
      <c r="H15" s="7">
        <v>2030819</v>
      </c>
      <c r="I15" s="10">
        <v>1037884</v>
      </c>
      <c r="J15" s="9">
        <v>2136422</v>
      </c>
      <c r="K15" s="4">
        <v>2251788</v>
      </c>
      <c r="L15" s="7">
        <v>2373385</v>
      </c>
    </row>
    <row r="16" spans="1:12" ht="12.75">
      <c r="A16" s="28" t="s">
        <v>31</v>
      </c>
      <c r="B16" s="37"/>
      <c r="C16" s="4">
        <v>2441633</v>
      </c>
      <c r="D16" s="4">
        <v>2446270</v>
      </c>
      <c r="E16" s="7">
        <v>2296218</v>
      </c>
      <c r="F16" s="9">
        <v>2293855</v>
      </c>
      <c r="G16" s="4">
        <v>2293855</v>
      </c>
      <c r="H16" s="7">
        <v>2293855</v>
      </c>
      <c r="I16" s="10">
        <v>2256590</v>
      </c>
      <c r="J16" s="9">
        <v>2413135</v>
      </c>
      <c r="K16" s="4">
        <v>2543445</v>
      </c>
      <c r="L16" s="7">
        <v>2680791</v>
      </c>
    </row>
    <row r="17" spans="1:12" ht="12.75">
      <c r="A17" s="31" t="s">
        <v>32</v>
      </c>
      <c r="B17" s="29"/>
      <c r="C17" s="4">
        <v>0</v>
      </c>
      <c r="D17" s="4">
        <v>842878</v>
      </c>
      <c r="E17" s="7">
        <v>1150355</v>
      </c>
      <c r="F17" s="9">
        <v>1233333</v>
      </c>
      <c r="G17" s="4">
        <v>1233333</v>
      </c>
      <c r="H17" s="7">
        <v>1233333</v>
      </c>
      <c r="I17" s="10">
        <v>1270965</v>
      </c>
      <c r="J17" s="9">
        <v>1295000</v>
      </c>
      <c r="K17" s="4">
        <v>1367529</v>
      </c>
      <c r="L17" s="7">
        <v>1441376</v>
      </c>
    </row>
    <row r="18" spans="1:12" ht="12.75">
      <c r="A18" s="28" t="s">
        <v>33</v>
      </c>
      <c r="B18" s="37"/>
      <c r="C18" s="4">
        <v>189891267</v>
      </c>
      <c r="D18" s="4">
        <v>182911827</v>
      </c>
      <c r="E18" s="7">
        <v>202507207</v>
      </c>
      <c r="F18" s="9">
        <v>235075000</v>
      </c>
      <c r="G18" s="4">
        <v>236346614</v>
      </c>
      <c r="H18" s="7">
        <v>236346614</v>
      </c>
      <c r="I18" s="10">
        <v>236346614</v>
      </c>
      <c r="J18" s="9">
        <v>268837000</v>
      </c>
      <c r="K18" s="4">
        <v>280924000</v>
      </c>
      <c r="L18" s="7">
        <v>300609000</v>
      </c>
    </row>
    <row r="19" spans="1:12" ht="12.75">
      <c r="A19" s="28" t="s">
        <v>34</v>
      </c>
      <c r="B19" s="37" t="s">
        <v>21</v>
      </c>
      <c r="C19" s="4">
        <v>1137781</v>
      </c>
      <c r="D19" s="4">
        <v>1283518</v>
      </c>
      <c r="E19" s="32">
        <v>1508361</v>
      </c>
      <c r="F19" s="33">
        <v>2004878</v>
      </c>
      <c r="G19" s="34">
        <v>2024878</v>
      </c>
      <c r="H19" s="32">
        <v>2024878</v>
      </c>
      <c r="I19" s="35">
        <v>20560267</v>
      </c>
      <c r="J19" s="36">
        <v>1658874</v>
      </c>
      <c r="K19" s="34">
        <v>1748455</v>
      </c>
      <c r="L19" s="32">
        <v>1842871</v>
      </c>
    </row>
    <row r="20" spans="1:12" ht="12.75">
      <c r="A20" s="28" t="s">
        <v>35</v>
      </c>
      <c r="B20" s="37"/>
      <c r="C20" s="4">
        <v>0</v>
      </c>
      <c r="D20" s="4">
        <v>0</v>
      </c>
      <c r="E20" s="7">
        <v>0</v>
      </c>
      <c r="F20" s="9">
        <v>0</v>
      </c>
      <c r="G20" s="4">
        <v>0</v>
      </c>
      <c r="H20" s="38">
        <v>0</v>
      </c>
      <c r="I20" s="10">
        <v>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242504499</v>
      </c>
      <c r="D21" s="41">
        <f t="shared" si="0"/>
        <v>249831681</v>
      </c>
      <c r="E21" s="42">
        <f t="shared" si="0"/>
        <v>271761131</v>
      </c>
      <c r="F21" s="43">
        <f t="shared" si="0"/>
        <v>316500897</v>
      </c>
      <c r="G21" s="41">
        <f t="shared" si="0"/>
        <v>320992511</v>
      </c>
      <c r="H21" s="44">
        <f t="shared" si="0"/>
        <v>320992511</v>
      </c>
      <c r="I21" s="45">
        <f t="shared" si="0"/>
        <v>331166835</v>
      </c>
      <c r="J21" s="46">
        <f t="shared" si="0"/>
        <v>357985018</v>
      </c>
      <c r="K21" s="41">
        <f t="shared" si="0"/>
        <v>374738959</v>
      </c>
      <c r="L21" s="42">
        <f t="shared" si="0"/>
        <v>399332831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71789907</v>
      </c>
      <c r="D24" s="4">
        <v>84017677</v>
      </c>
      <c r="E24" s="7">
        <v>80875543</v>
      </c>
      <c r="F24" s="8">
        <v>107802195</v>
      </c>
      <c r="G24" s="4">
        <v>107522748</v>
      </c>
      <c r="H24" s="30">
        <v>107522748</v>
      </c>
      <c r="I24" s="10">
        <v>102756730</v>
      </c>
      <c r="J24" s="9">
        <v>108674079</v>
      </c>
      <c r="K24" s="4">
        <v>116054385</v>
      </c>
      <c r="L24" s="7">
        <v>123938275</v>
      </c>
    </row>
    <row r="25" spans="1:12" ht="12.75">
      <c r="A25" s="31" t="s">
        <v>39</v>
      </c>
      <c r="B25" s="29"/>
      <c r="C25" s="4">
        <v>18956156</v>
      </c>
      <c r="D25" s="4">
        <v>19648748</v>
      </c>
      <c r="E25" s="7">
        <v>22484811</v>
      </c>
      <c r="F25" s="9">
        <v>24090965</v>
      </c>
      <c r="G25" s="4">
        <v>23588402</v>
      </c>
      <c r="H25" s="7">
        <v>23588402</v>
      </c>
      <c r="I25" s="10">
        <v>23243991</v>
      </c>
      <c r="J25" s="9">
        <v>25263190</v>
      </c>
      <c r="K25" s="4">
        <v>27056874</v>
      </c>
      <c r="L25" s="7">
        <v>28977913</v>
      </c>
    </row>
    <row r="26" spans="1:12" ht="12.75">
      <c r="A26" s="31" t="s">
        <v>40</v>
      </c>
      <c r="B26" s="29" t="s">
        <v>41</v>
      </c>
      <c r="C26" s="4">
        <v>4569368</v>
      </c>
      <c r="D26" s="4">
        <v>1109848</v>
      </c>
      <c r="E26" s="7">
        <v>2505730</v>
      </c>
      <c r="F26" s="9">
        <v>2100735</v>
      </c>
      <c r="G26" s="4">
        <v>2100735</v>
      </c>
      <c r="H26" s="7">
        <v>2100735</v>
      </c>
      <c r="I26" s="10">
        <v>4266040</v>
      </c>
      <c r="J26" s="9">
        <v>2631016</v>
      </c>
      <c r="K26" s="4">
        <v>2762567</v>
      </c>
      <c r="L26" s="7">
        <v>2900695</v>
      </c>
    </row>
    <row r="27" spans="1:12" ht="12.75">
      <c r="A27" s="31" t="s">
        <v>42</v>
      </c>
      <c r="B27" s="29" t="s">
        <v>21</v>
      </c>
      <c r="C27" s="4">
        <v>37991936</v>
      </c>
      <c r="D27" s="4">
        <v>39229322</v>
      </c>
      <c r="E27" s="7">
        <v>38974830</v>
      </c>
      <c r="F27" s="8">
        <v>48449090</v>
      </c>
      <c r="G27" s="4">
        <v>48449091</v>
      </c>
      <c r="H27" s="30">
        <v>48449091</v>
      </c>
      <c r="I27" s="10">
        <v>43066834</v>
      </c>
      <c r="J27" s="9">
        <v>50871546</v>
      </c>
      <c r="K27" s="4">
        <v>53415120</v>
      </c>
      <c r="L27" s="7">
        <v>56085878</v>
      </c>
    </row>
    <row r="28" spans="1:12" ht="12.75">
      <c r="A28" s="31" t="s">
        <v>43</v>
      </c>
      <c r="B28" s="29"/>
      <c r="C28" s="4">
        <v>547262</v>
      </c>
      <c r="D28" s="4">
        <v>2168113</v>
      </c>
      <c r="E28" s="7">
        <v>726560</v>
      </c>
      <c r="F28" s="9">
        <v>400000</v>
      </c>
      <c r="G28" s="4">
        <v>400000</v>
      </c>
      <c r="H28" s="7">
        <v>400000</v>
      </c>
      <c r="I28" s="10">
        <v>65518</v>
      </c>
      <c r="J28" s="9">
        <v>400000</v>
      </c>
      <c r="K28" s="4">
        <v>400000</v>
      </c>
      <c r="L28" s="7">
        <v>400000</v>
      </c>
    </row>
    <row r="29" spans="1:12" ht="12.75">
      <c r="A29" s="31" t="s">
        <v>44</v>
      </c>
      <c r="B29" s="29" t="s">
        <v>21</v>
      </c>
      <c r="C29" s="4">
        <v>24528456</v>
      </c>
      <c r="D29" s="4">
        <v>27606329</v>
      </c>
      <c r="E29" s="7">
        <v>27760875</v>
      </c>
      <c r="F29" s="8">
        <v>33594401</v>
      </c>
      <c r="G29" s="4">
        <v>33594401</v>
      </c>
      <c r="H29" s="30">
        <v>33594401</v>
      </c>
      <c r="I29" s="10">
        <v>30025433</v>
      </c>
      <c r="J29" s="9">
        <v>35274121</v>
      </c>
      <c r="K29" s="4">
        <v>37037827</v>
      </c>
      <c r="L29" s="7">
        <v>38889718</v>
      </c>
    </row>
    <row r="30" spans="1:12" ht="12.75">
      <c r="A30" s="31" t="s">
        <v>45</v>
      </c>
      <c r="B30" s="29" t="s">
        <v>46</v>
      </c>
      <c r="C30" s="4">
        <v>0</v>
      </c>
      <c r="D30" s="4">
        <v>0</v>
      </c>
      <c r="E30" s="7">
        <v>5931658</v>
      </c>
      <c r="F30" s="9">
        <v>8310824</v>
      </c>
      <c r="G30" s="4">
        <v>9691154</v>
      </c>
      <c r="H30" s="7">
        <v>9691154</v>
      </c>
      <c r="I30" s="10">
        <v>5250166</v>
      </c>
      <c r="J30" s="9">
        <v>11074580</v>
      </c>
      <c r="K30" s="4">
        <v>11418307</v>
      </c>
      <c r="L30" s="7">
        <v>11989226</v>
      </c>
    </row>
    <row r="31" spans="1:12" ht="12.75">
      <c r="A31" s="31" t="s">
        <v>47</v>
      </c>
      <c r="B31" s="29"/>
      <c r="C31" s="4">
        <v>0</v>
      </c>
      <c r="D31" s="4">
        <v>11616361</v>
      </c>
      <c r="E31" s="7">
        <v>67553694</v>
      </c>
      <c r="F31" s="8">
        <v>50670876</v>
      </c>
      <c r="G31" s="4">
        <v>67852418</v>
      </c>
      <c r="H31" s="30">
        <v>67852418</v>
      </c>
      <c r="I31" s="10">
        <v>55419373</v>
      </c>
      <c r="J31" s="9">
        <v>89848060</v>
      </c>
      <c r="K31" s="4">
        <v>68517128</v>
      </c>
      <c r="L31" s="7">
        <v>71938984</v>
      </c>
    </row>
    <row r="32" spans="1:12" ht="12.75">
      <c r="A32" s="31" t="s">
        <v>33</v>
      </c>
      <c r="B32" s="29"/>
      <c r="C32" s="4">
        <v>0</v>
      </c>
      <c r="D32" s="4">
        <v>15072440</v>
      </c>
      <c r="E32" s="7">
        <v>738095</v>
      </c>
      <c r="F32" s="9">
        <v>2158034</v>
      </c>
      <c r="G32" s="4">
        <v>1644034</v>
      </c>
      <c r="H32" s="7">
        <v>1644034</v>
      </c>
      <c r="I32" s="10">
        <v>702067</v>
      </c>
      <c r="J32" s="9">
        <v>1129591</v>
      </c>
      <c r="K32" s="4">
        <v>1186071</v>
      </c>
      <c r="L32" s="7">
        <v>1245375</v>
      </c>
    </row>
    <row r="33" spans="1:12" ht="12.75">
      <c r="A33" s="31" t="s">
        <v>48</v>
      </c>
      <c r="B33" s="29" t="s">
        <v>49</v>
      </c>
      <c r="C33" s="4">
        <v>178704774</v>
      </c>
      <c r="D33" s="4">
        <v>70019320</v>
      </c>
      <c r="E33" s="7">
        <v>79310534</v>
      </c>
      <c r="F33" s="8">
        <v>66393100</v>
      </c>
      <c r="G33" s="4">
        <v>66857475</v>
      </c>
      <c r="H33" s="7">
        <v>66857475</v>
      </c>
      <c r="I33" s="10">
        <v>51140204</v>
      </c>
      <c r="J33" s="9">
        <v>69848364</v>
      </c>
      <c r="K33" s="4">
        <v>72773839</v>
      </c>
      <c r="L33" s="7">
        <v>76430724</v>
      </c>
    </row>
    <row r="34" spans="1:12" ht="12.75">
      <c r="A34" s="28" t="s">
        <v>50</v>
      </c>
      <c r="B34" s="37"/>
      <c r="C34" s="4">
        <v>0</v>
      </c>
      <c r="D34" s="4">
        <v>7675799</v>
      </c>
      <c r="E34" s="7">
        <v>129048</v>
      </c>
      <c r="F34" s="9">
        <v>0</v>
      </c>
      <c r="G34" s="4">
        <v>35257999</v>
      </c>
      <c r="H34" s="7">
        <v>35257999</v>
      </c>
      <c r="I34" s="10">
        <v>7403260</v>
      </c>
      <c r="J34" s="9">
        <v>40546099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337087859</v>
      </c>
      <c r="D35" s="41">
        <f aca="true" t="shared" si="1" ref="D35:L35">SUM(D24:D34)</f>
        <v>278163957</v>
      </c>
      <c r="E35" s="42">
        <f t="shared" si="1"/>
        <v>326991378</v>
      </c>
      <c r="F35" s="43">
        <f t="shared" si="1"/>
        <v>343970220</v>
      </c>
      <c r="G35" s="41">
        <f t="shared" si="1"/>
        <v>396958457</v>
      </c>
      <c r="H35" s="42">
        <f t="shared" si="1"/>
        <v>396958457</v>
      </c>
      <c r="I35" s="45">
        <f t="shared" si="1"/>
        <v>323339616</v>
      </c>
      <c r="J35" s="46">
        <f t="shared" si="1"/>
        <v>435560646</v>
      </c>
      <c r="K35" s="41">
        <f t="shared" si="1"/>
        <v>390622118</v>
      </c>
      <c r="L35" s="42">
        <f t="shared" si="1"/>
        <v>412796788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-94583360</v>
      </c>
      <c r="D37" s="57">
        <f aca="true" t="shared" si="2" ref="D37:L37">+D21-D35</f>
        <v>-28332276</v>
      </c>
      <c r="E37" s="58">
        <f t="shared" si="2"/>
        <v>-55230247</v>
      </c>
      <c r="F37" s="59">
        <f t="shared" si="2"/>
        <v>-27469323</v>
      </c>
      <c r="G37" s="57">
        <f t="shared" si="2"/>
        <v>-75965946</v>
      </c>
      <c r="H37" s="58">
        <f t="shared" si="2"/>
        <v>-75965946</v>
      </c>
      <c r="I37" s="60">
        <f t="shared" si="2"/>
        <v>7827219</v>
      </c>
      <c r="J37" s="61">
        <f t="shared" si="2"/>
        <v>-77575628</v>
      </c>
      <c r="K37" s="57">
        <f t="shared" si="2"/>
        <v>-15883159</v>
      </c>
      <c r="L37" s="58">
        <f t="shared" si="2"/>
        <v>-13463957</v>
      </c>
    </row>
    <row r="38" spans="1:12" ht="21" customHeight="1">
      <c r="A38" s="62" t="s">
        <v>53</v>
      </c>
      <c r="B38" s="37" t="s">
        <v>54</v>
      </c>
      <c r="C38" s="4">
        <v>69510635</v>
      </c>
      <c r="D38" s="4">
        <v>72644798</v>
      </c>
      <c r="E38" s="7">
        <v>111162083</v>
      </c>
      <c r="F38" s="9">
        <v>72446000</v>
      </c>
      <c r="G38" s="4">
        <v>92026000</v>
      </c>
      <c r="H38" s="7">
        <v>92026000</v>
      </c>
      <c r="I38" s="10">
        <v>85899420</v>
      </c>
      <c r="J38" s="9">
        <v>79602000</v>
      </c>
      <c r="K38" s="4">
        <v>76479000</v>
      </c>
      <c r="L38" s="7">
        <v>75000000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-25072725</v>
      </c>
      <c r="D41" s="69">
        <f aca="true" t="shared" si="3" ref="D41:L41">SUM(D37:D40)</f>
        <v>44312522</v>
      </c>
      <c r="E41" s="70">
        <f t="shared" si="3"/>
        <v>55931836</v>
      </c>
      <c r="F41" s="71">
        <f t="shared" si="3"/>
        <v>44976677</v>
      </c>
      <c r="G41" s="69">
        <f t="shared" si="3"/>
        <v>16060054</v>
      </c>
      <c r="H41" s="70">
        <f t="shared" si="3"/>
        <v>16060054</v>
      </c>
      <c r="I41" s="72">
        <f t="shared" si="3"/>
        <v>93726639</v>
      </c>
      <c r="J41" s="73">
        <f t="shared" si="3"/>
        <v>2026372</v>
      </c>
      <c r="K41" s="69">
        <f t="shared" si="3"/>
        <v>60595841</v>
      </c>
      <c r="L41" s="70">
        <f t="shared" si="3"/>
        <v>61536043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-25072725</v>
      </c>
      <c r="D43" s="79">
        <f aca="true" t="shared" si="4" ref="D43:L43">+D41-D42</f>
        <v>44312522</v>
      </c>
      <c r="E43" s="80">
        <f t="shared" si="4"/>
        <v>55931836</v>
      </c>
      <c r="F43" s="81">
        <f t="shared" si="4"/>
        <v>44976677</v>
      </c>
      <c r="G43" s="79">
        <f t="shared" si="4"/>
        <v>16060054</v>
      </c>
      <c r="H43" s="80">
        <f t="shared" si="4"/>
        <v>16060054</v>
      </c>
      <c r="I43" s="82">
        <f t="shared" si="4"/>
        <v>93726639</v>
      </c>
      <c r="J43" s="83">
        <f t="shared" si="4"/>
        <v>2026372</v>
      </c>
      <c r="K43" s="79">
        <f t="shared" si="4"/>
        <v>60595841</v>
      </c>
      <c r="L43" s="80">
        <f t="shared" si="4"/>
        <v>61536043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-25072725</v>
      </c>
      <c r="D45" s="69">
        <f aca="true" t="shared" si="5" ref="D45:L45">SUM(D43:D44)</f>
        <v>44312522</v>
      </c>
      <c r="E45" s="70">
        <f t="shared" si="5"/>
        <v>55931836</v>
      </c>
      <c r="F45" s="71">
        <f t="shared" si="5"/>
        <v>44976677</v>
      </c>
      <c r="G45" s="69">
        <f t="shared" si="5"/>
        <v>16060054</v>
      </c>
      <c r="H45" s="70">
        <f t="shared" si="5"/>
        <v>16060054</v>
      </c>
      <c r="I45" s="72">
        <f t="shared" si="5"/>
        <v>93726639</v>
      </c>
      <c r="J45" s="73">
        <f t="shared" si="5"/>
        <v>2026372</v>
      </c>
      <c r="K45" s="69">
        <f t="shared" si="5"/>
        <v>60595841</v>
      </c>
      <c r="L45" s="70">
        <f t="shared" si="5"/>
        <v>61536043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-25072725</v>
      </c>
      <c r="D47" s="89">
        <f aca="true" t="shared" si="6" ref="D47:L47">SUM(D45:D46)</f>
        <v>44312522</v>
      </c>
      <c r="E47" s="90">
        <f t="shared" si="6"/>
        <v>55931836</v>
      </c>
      <c r="F47" s="91">
        <f t="shared" si="6"/>
        <v>44976677</v>
      </c>
      <c r="G47" s="89">
        <f t="shared" si="6"/>
        <v>16060054</v>
      </c>
      <c r="H47" s="92">
        <f t="shared" si="6"/>
        <v>16060054</v>
      </c>
      <c r="I47" s="93">
        <f t="shared" si="6"/>
        <v>93726639</v>
      </c>
      <c r="J47" s="94">
        <f t="shared" si="6"/>
        <v>2026372</v>
      </c>
      <c r="K47" s="89">
        <f t="shared" si="6"/>
        <v>60595841</v>
      </c>
      <c r="L47" s="95">
        <f t="shared" si="6"/>
        <v>61536043</v>
      </c>
    </row>
    <row r="48" spans="1:12" ht="12.75">
      <c r="A48" s="1" t="s">
        <v>104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105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106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107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108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109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110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111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112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101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4707812</v>
      </c>
      <c r="D5" s="4">
        <v>5208754</v>
      </c>
      <c r="E5" s="5">
        <v>706604</v>
      </c>
      <c r="F5" s="6">
        <v>9118974</v>
      </c>
      <c r="G5" s="4">
        <v>9118974</v>
      </c>
      <c r="H5" s="7">
        <v>9118974</v>
      </c>
      <c r="I5" s="8">
        <v>9246603</v>
      </c>
      <c r="J5" s="6">
        <v>11000000</v>
      </c>
      <c r="K5" s="4">
        <v>11594000</v>
      </c>
      <c r="L5" s="7">
        <v>11064914</v>
      </c>
    </row>
    <row r="6" spans="1:12" ht="12.75">
      <c r="A6" s="28" t="s">
        <v>22</v>
      </c>
      <c r="B6" s="29" t="s">
        <v>21</v>
      </c>
      <c r="C6" s="4">
        <v>0</v>
      </c>
      <c r="D6" s="4">
        <v>0</v>
      </c>
      <c r="E6" s="7">
        <v>0</v>
      </c>
      <c r="F6" s="9">
        <v>0</v>
      </c>
      <c r="G6" s="4">
        <v>0</v>
      </c>
      <c r="H6" s="7">
        <v>0</v>
      </c>
      <c r="I6" s="30">
        <v>0</v>
      </c>
      <c r="J6" s="9">
        <v>0</v>
      </c>
      <c r="K6" s="4">
        <v>0</v>
      </c>
      <c r="L6" s="7">
        <v>0</v>
      </c>
    </row>
    <row r="7" spans="1:12" ht="12.75">
      <c r="A7" s="31" t="s">
        <v>23</v>
      </c>
      <c r="B7" s="29" t="s">
        <v>21</v>
      </c>
      <c r="C7" s="4">
        <v>0</v>
      </c>
      <c r="D7" s="4">
        <v>0</v>
      </c>
      <c r="E7" s="7">
        <v>0</v>
      </c>
      <c r="F7" s="9">
        <v>0</v>
      </c>
      <c r="G7" s="4">
        <v>0</v>
      </c>
      <c r="H7" s="7">
        <v>0</v>
      </c>
      <c r="I7" s="10">
        <v>0</v>
      </c>
      <c r="J7" s="9">
        <v>0</v>
      </c>
      <c r="K7" s="4">
        <v>0</v>
      </c>
      <c r="L7" s="7">
        <v>0</v>
      </c>
    </row>
    <row r="8" spans="1:12" ht="12.75">
      <c r="A8" s="31" t="s">
        <v>24</v>
      </c>
      <c r="B8" s="29" t="s">
        <v>21</v>
      </c>
      <c r="C8" s="4">
        <v>0</v>
      </c>
      <c r="D8" s="4">
        <v>0</v>
      </c>
      <c r="E8" s="7">
        <v>0</v>
      </c>
      <c r="F8" s="9">
        <v>0</v>
      </c>
      <c r="G8" s="4">
        <v>0</v>
      </c>
      <c r="H8" s="7">
        <v>0</v>
      </c>
      <c r="I8" s="10">
        <v>0</v>
      </c>
      <c r="J8" s="9">
        <v>0</v>
      </c>
      <c r="K8" s="4">
        <v>0</v>
      </c>
      <c r="L8" s="7">
        <v>0</v>
      </c>
    </row>
    <row r="9" spans="1:12" ht="12.75">
      <c r="A9" s="31" t="s">
        <v>25</v>
      </c>
      <c r="B9" s="29" t="s">
        <v>21</v>
      </c>
      <c r="C9" s="4">
        <v>302885</v>
      </c>
      <c r="D9" s="4">
        <v>354687</v>
      </c>
      <c r="E9" s="32">
        <v>49061</v>
      </c>
      <c r="F9" s="33">
        <v>315600</v>
      </c>
      <c r="G9" s="34">
        <v>315600</v>
      </c>
      <c r="H9" s="32">
        <v>315600</v>
      </c>
      <c r="I9" s="35">
        <v>576178</v>
      </c>
      <c r="J9" s="36">
        <v>300000</v>
      </c>
      <c r="K9" s="34">
        <v>316200</v>
      </c>
      <c r="L9" s="32">
        <v>333275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927639</v>
      </c>
      <c r="D11" s="4">
        <v>1089991</v>
      </c>
      <c r="E11" s="7">
        <v>1096</v>
      </c>
      <c r="F11" s="9">
        <v>1596883</v>
      </c>
      <c r="G11" s="4">
        <v>1696883</v>
      </c>
      <c r="H11" s="7">
        <v>1696883</v>
      </c>
      <c r="I11" s="10">
        <v>17969</v>
      </c>
      <c r="J11" s="9">
        <v>1798000</v>
      </c>
      <c r="K11" s="4">
        <v>1935042</v>
      </c>
      <c r="L11" s="7">
        <v>2082640</v>
      </c>
    </row>
    <row r="12" spans="1:12" ht="12.75">
      <c r="A12" s="28" t="s">
        <v>27</v>
      </c>
      <c r="B12" s="37"/>
      <c r="C12" s="4">
        <v>1954644</v>
      </c>
      <c r="D12" s="4">
        <v>2323601</v>
      </c>
      <c r="E12" s="7">
        <v>0</v>
      </c>
      <c r="F12" s="9">
        <v>1893600</v>
      </c>
      <c r="G12" s="4">
        <v>1893600</v>
      </c>
      <c r="H12" s="7">
        <v>1893600</v>
      </c>
      <c r="I12" s="10">
        <v>0</v>
      </c>
      <c r="J12" s="9">
        <v>1500000</v>
      </c>
      <c r="K12" s="4">
        <v>1581000</v>
      </c>
      <c r="L12" s="7">
        <v>1666374</v>
      </c>
    </row>
    <row r="13" spans="1:12" ht="12.75">
      <c r="A13" s="28" t="s">
        <v>28</v>
      </c>
      <c r="B13" s="37"/>
      <c r="C13" s="4">
        <v>448472</v>
      </c>
      <c r="D13" s="4">
        <v>0</v>
      </c>
      <c r="E13" s="7">
        <v>154832</v>
      </c>
      <c r="F13" s="9">
        <v>368203</v>
      </c>
      <c r="G13" s="4">
        <v>368200</v>
      </c>
      <c r="H13" s="7">
        <v>368200</v>
      </c>
      <c r="I13" s="10">
        <v>1573114</v>
      </c>
      <c r="J13" s="9">
        <v>250000</v>
      </c>
      <c r="K13" s="4">
        <v>263500</v>
      </c>
      <c r="L13" s="7">
        <v>277729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1013900</v>
      </c>
      <c r="D15" s="4">
        <v>816900</v>
      </c>
      <c r="E15" s="7">
        <v>39008</v>
      </c>
      <c r="F15" s="9">
        <v>137368</v>
      </c>
      <c r="G15" s="4">
        <v>137368</v>
      </c>
      <c r="H15" s="7">
        <v>137368</v>
      </c>
      <c r="I15" s="10">
        <v>90497</v>
      </c>
      <c r="J15" s="9">
        <v>150000</v>
      </c>
      <c r="K15" s="4">
        <v>158100</v>
      </c>
      <c r="L15" s="7">
        <v>166637</v>
      </c>
    </row>
    <row r="16" spans="1:12" ht="12.75">
      <c r="A16" s="28" t="s">
        <v>31</v>
      </c>
      <c r="B16" s="37"/>
      <c r="C16" s="4">
        <v>1395094</v>
      </c>
      <c r="D16" s="4">
        <v>1077226</v>
      </c>
      <c r="E16" s="7">
        <v>1190225</v>
      </c>
      <c r="F16" s="9">
        <v>2209200</v>
      </c>
      <c r="G16" s="4">
        <v>2209200</v>
      </c>
      <c r="H16" s="7">
        <v>2209200</v>
      </c>
      <c r="I16" s="10">
        <v>2091721</v>
      </c>
      <c r="J16" s="9">
        <v>2600000</v>
      </c>
      <c r="K16" s="4">
        <v>2740400</v>
      </c>
      <c r="L16" s="7">
        <v>2888382</v>
      </c>
    </row>
    <row r="17" spans="1:12" ht="12.75">
      <c r="A17" s="31" t="s">
        <v>32</v>
      </c>
      <c r="B17" s="29"/>
      <c r="C17" s="4">
        <v>0</v>
      </c>
      <c r="D17" s="4">
        <v>0</v>
      </c>
      <c r="E17" s="7">
        <v>0</v>
      </c>
      <c r="F17" s="9">
        <v>0</v>
      </c>
      <c r="G17" s="4">
        <v>0</v>
      </c>
      <c r="H17" s="7">
        <v>0</v>
      </c>
      <c r="I17" s="10">
        <v>378140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103742858</v>
      </c>
      <c r="D18" s="4">
        <v>115851355</v>
      </c>
      <c r="E18" s="7">
        <v>2656669</v>
      </c>
      <c r="F18" s="9">
        <v>113211000</v>
      </c>
      <c r="G18" s="4">
        <v>113211000</v>
      </c>
      <c r="H18" s="7">
        <v>113211000</v>
      </c>
      <c r="I18" s="10">
        <v>114740633</v>
      </c>
      <c r="J18" s="9">
        <v>126981000</v>
      </c>
      <c r="K18" s="4">
        <v>132770964</v>
      </c>
      <c r="L18" s="7">
        <v>146407972</v>
      </c>
    </row>
    <row r="19" spans="1:12" ht="12.75">
      <c r="A19" s="28" t="s">
        <v>34</v>
      </c>
      <c r="B19" s="37" t="s">
        <v>21</v>
      </c>
      <c r="C19" s="4">
        <v>1411802</v>
      </c>
      <c r="D19" s="4">
        <v>410114</v>
      </c>
      <c r="E19" s="32">
        <v>365337</v>
      </c>
      <c r="F19" s="33">
        <v>435493</v>
      </c>
      <c r="G19" s="34">
        <v>74226464</v>
      </c>
      <c r="H19" s="32">
        <v>74226464</v>
      </c>
      <c r="I19" s="35">
        <v>292373</v>
      </c>
      <c r="J19" s="36">
        <v>62774152</v>
      </c>
      <c r="K19" s="34">
        <v>66165206</v>
      </c>
      <c r="L19" s="32">
        <v>69739477</v>
      </c>
    </row>
    <row r="20" spans="1:12" ht="12.75">
      <c r="A20" s="28" t="s">
        <v>35</v>
      </c>
      <c r="B20" s="37"/>
      <c r="C20" s="4">
        <v>0</v>
      </c>
      <c r="D20" s="4">
        <v>0</v>
      </c>
      <c r="E20" s="7">
        <v>-28011</v>
      </c>
      <c r="F20" s="9">
        <v>0</v>
      </c>
      <c r="G20" s="4">
        <v>0</v>
      </c>
      <c r="H20" s="38">
        <v>0</v>
      </c>
      <c r="I20" s="10">
        <v>-839355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115905106</v>
      </c>
      <c r="D21" s="41">
        <f t="shared" si="0"/>
        <v>127132628</v>
      </c>
      <c r="E21" s="42">
        <f t="shared" si="0"/>
        <v>5134821</v>
      </c>
      <c r="F21" s="43">
        <f t="shared" si="0"/>
        <v>129286321</v>
      </c>
      <c r="G21" s="41">
        <f t="shared" si="0"/>
        <v>203177289</v>
      </c>
      <c r="H21" s="44">
        <f t="shared" si="0"/>
        <v>203177289</v>
      </c>
      <c r="I21" s="45">
        <f t="shared" si="0"/>
        <v>128167873</v>
      </c>
      <c r="J21" s="46">
        <f t="shared" si="0"/>
        <v>207353152</v>
      </c>
      <c r="K21" s="41">
        <f t="shared" si="0"/>
        <v>217524412</v>
      </c>
      <c r="L21" s="42">
        <f t="shared" si="0"/>
        <v>234627400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53577118</v>
      </c>
      <c r="D24" s="4">
        <v>47661319</v>
      </c>
      <c r="E24" s="7">
        <v>5019525</v>
      </c>
      <c r="F24" s="8">
        <v>60560516</v>
      </c>
      <c r="G24" s="4">
        <v>60632214</v>
      </c>
      <c r="H24" s="30">
        <v>60632214</v>
      </c>
      <c r="I24" s="10">
        <v>60623334</v>
      </c>
      <c r="J24" s="9">
        <v>70487481</v>
      </c>
      <c r="K24" s="4">
        <v>75353952</v>
      </c>
      <c r="L24" s="7">
        <v>80628935</v>
      </c>
    </row>
    <row r="25" spans="1:12" ht="12.75">
      <c r="A25" s="31" t="s">
        <v>39</v>
      </c>
      <c r="B25" s="29"/>
      <c r="C25" s="4">
        <v>0</v>
      </c>
      <c r="D25" s="4">
        <v>9806636</v>
      </c>
      <c r="E25" s="7">
        <v>3509341</v>
      </c>
      <c r="F25" s="9">
        <v>10979366</v>
      </c>
      <c r="G25" s="4">
        <v>11824777</v>
      </c>
      <c r="H25" s="7">
        <v>11824777</v>
      </c>
      <c r="I25" s="10">
        <v>12439227</v>
      </c>
      <c r="J25" s="9">
        <v>11616014</v>
      </c>
      <c r="K25" s="4">
        <v>12243280</v>
      </c>
      <c r="L25" s="7">
        <v>12904416</v>
      </c>
    </row>
    <row r="26" spans="1:12" ht="12.75">
      <c r="A26" s="31" t="s">
        <v>40</v>
      </c>
      <c r="B26" s="29" t="s">
        <v>41</v>
      </c>
      <c r="C26" s="4">
        <v>3822766</v>
      </c>
      <c r="D26" s="4">
        <v>1284535</v>
      </c>
      <c r="E26" s="7">
        <v>50205</v>
      </c>
      <c r="F26" s="9">
        <v>1578000</v>
      </c>
      <c r="G26" s="4">
        <v>7000000</v>
      </c>
      <c r="H26" s="7">
        <v>7000000</v>
      </c>
      <c r="I26" s="10">
        <v>164216</v>
      </c>
      <c r="J26" s="9">
        <v>7000000</v>
      </c>
      <c r="K26" s="4">
        <v>7378000</v>
      </c>
      <c r="L26" s="7">
        <v>7776412</v>
      </c>
    </row>
    <row r="27" spans="1:12" ht="12.75">
      <c r="A27" s="31" t="s">
        <v>42</v>
      </c>
      <c r="B27" s="29" t="s">
        <v>21</v>
      </c>
      <c r="C27" s="4">
        <v>15448980</v>
      </c>
      <c r="D27" s="4">
        <v>17753732</v>
      </c>
      <c r="E27" s="7">
        <v>17025524</v>
      </c>
      <c r="F27" s="8">
        <v>1578000</v>
      </c>
      <c r="G27" s="4">
        <v>19000000</v>
      </c>
      <c r="H27" s="30">
        <v>19000000</v>
      </c>
      <c r="I27" s="10">
        <v>17472893</v>
      </c>
      <c r="J27" s="9">
        <v>35000000</v>
      </c>
      <c r="K27" s="4">
        <v>36890000</v>
      </c>
      <c r="L27" s="7">
        <v>38882060</v>
      </c>
    </row>
    <row r="28" spans="1:12" ht="12.75">
      <c r="A28" s="31" t="s">
        <v>43</v>
      </c>
      <c r="B28" s="29"/>
      <c r="C28" s="4">
        <v>2145027</v>
      </c>
      <c r="D28" s="4">
        <v>0</v>
      </c>
      <c r="E28" s="7">
        <v>0</v>
      </c>
      <c r="F28" s="9">
        <v>0</v>
      </c>
      <c r="G28" s="4">
        <v>0</v>
      </c>
      <c r="H28" s="7">
        <v>0</v>
      </c>
      <c r="I28" s="10">
        <v>0</v>
      </c>
      <c r="J28" s="9">
        <v>0</v>
      </c>
      <c r="K28" s="4">
        <v>0</v>
      </c>
      <c r="L28" s="7">
        <v>0</v>
      </c>
    </row>
    <row r="29" spans="1:12" ht="12.75">
      <c r="A29" s="31" t="s">
        <v>44</v>
      </c>
      <c r="B29" s="29" t="s">
        <v>21</v>
      </c>
      <c r="C29" s="4">
        <v>0</v>
      </c>
      <c r="D29" s="4">
        <v>0</v>
      </c>
      <c r="E29" s="7">
        <v>0</v>
      </c>
      <c r="F29" s="8">
        <v>0</v>
      </c>
      <c r="G29" s="4">
        <v>0</v>
      </c>
      <c r="H29" s="30">
        <v>0</v>
      </c>
      <c r="I29" s="10">
        <v>0</v>
      </c>
      <c r="J29" s="9">
        <v>0</v>
      </c>
      <c r="K29" s="4">
        <v>0</v>
      </c>
      <c r="L29" s="7">
        <v>0</v>
      </c>
    </row>
    <row r="30" spans="1:12" ht="12.75">
      <c r="A30" s="31" t="s">
        <v>45</v>
      </c>
      <c r="B30" s="29" t="s">
        <v>46</v>
      </c>
      <c r="C30" s="4">
        <v>0</v>
      </c>
      <c r="D30" s="4">
        <v>0</v>
      </c>
      <c r="E30" s="7">
        <v>102009</v>
      </c>
      <c r="F30" s="9">
        <v>907200</v>
      </c>
      <c r="G30" s="4">
        <v>1000000</v>
      </c>
      <c r="H30" s="7">
        <v>1000000</v>
      </c>
      <c r="I30" s="10">
        <v>1314265</v>
      </c>
      <c r="J30" s="9">
        <v>1500000</v>
      </c>
      <c r="K30" s="4">
        <v>1581000</v>
      </c>
      <c r="L30" s="7">
        <v>1666374</v>
      </c>
    </row>
    <row r="31" spans="1:12" ht="12.75">
      <c r="A31" s="31" t="s">
        <v>47</v>
      </c>
      <c r="B31" s="29"/>
      <c r="C31" s="4">
        <v>0</v>
      </c>
      <c r="D31" s="4">
        <v>5260900</v>
      </c>
      <c r="E31" s="7">
        <v>5401877</v>
      </c>
      <c r="F31" s="8">
        <v>27550977</v>
      </c>
      <c r="G31" s="4">
        <v>27467146</v>
      </c>
      <c r="H31" s="30">
        <v>27467146</v>
      </c>
      <c r="I31" s="10">
        <v>25691311</v>
      </c>
      <c r="J31" s="9">
        <v>34410372</v>
      </c>
      <c r="K31" s="4">
        <v>33687455</v>
      </c>
      <c r="L31" s="7">
        <v>35467390</v>
      </c>
    </row>
    <row r="32" spans="1:12" ht="12.75">
      <c r="A32" s="31" t="s">
        <v>33</v>
      </c>
      <c r="B32" s="29"/>
      <c r="C32" s="4">
        <v>0</v>
      </c>
      <c r="D32" s="4">
        <v>0</v>
      </c>
      <c r="E32" s="7">
        <v>-601000</v>
      </c>
      <c r="F32" s="9">
        <v>1970000</v>
      </c>
      <c r="G32" s="4">
        <v>1970000</v>
      </c>
      <c r="H32" s="7">
        <v>1970000</v>
      </c>
      <c r="I32" s="10">
        <v>1314835</v>
      </c>
      <c r="J32" s="9">
        <v>0</v>
      </c>
      <c r="K32" s="4">
        <v>0</v>
      </c>
      <c r="L32" s="7">
        <v>0</v>
      </c>
    </row>
    <row r="33" spans="1:12" ht="12.75">
      <c r="A33" s="31" t="s">
        <v>48</v>
      </c>
      <c r="B33" s="29" t="s">
        <v>49</v>
      </c>
      <c r="C33" s="4">
        <v>94307898</v>
      </c>
      <c r="D33" s="4">
        <v>98524140</v>
      </c>
      <c r="E33" s="7">
        <v>5223572</v>
      </c>
      <c r="F33" s="8">
        <v>22552818</v>
      </c>
      <c r="G33" s="4">
        <v>31069497</v>
      </c>
      <c r="H33" s="7">
        <v>31069497</v>
      </c>
      <c r="I33" s="10">
        <v>22575104</v>
      </c>
      <c r="J33" s="9">
        <v>36123636</v>
      </c>
      <c r="K33" s="4">
        <v>38079218</v>
      </c>
      <c r="L33" s="7">
        <v>40400151</v>
      </c>
    </row>
    <row r="34" spans="1:12" ht="12.75">
      <c r="A34" s="28" t="s">
        <v>50</v>
      </c>
      <c r="B34" s="37"/>
      <c r="C34" s="4">
        <v>362350</v>
      </c>
      <c r="D34" s="4">
        <v>22009</v>
      </c>
      <c r="E34" s="7">
        <v>8017351</v>
      </c>
      <c r="F34" s="9">
        <v>0</v>
      </c>
      <c r="G34" s="4">
        <v>300000</v>
      </c>
      <c r="H34" s="7">
        <v>300000</v>
      </c>
      <c r="I34" s="10">
        <v>1582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169664139</v>
      </c>
      <c r="D35" s="41">
        <f aca="true" t="shared" si="1" ref="D35:L35">SUM(D24:D34)</f>
        <v>180313271</v>
      </c>
      <c r="E35" s="42">
        <f t="shared" si="1"/>
        <v>43748404</v>
      </c>
      <c r="F35" s="43">
        <f t="shared" si="1"/>
        <v>127676877</v>
      </c>
      <c r="G35" s="41">
        <f t="shared" si="1"/>
        <v>160263634</v>
      </c>
      <c r="H35" s="42">
        <f t="shared" si="1"/>
        <v>160263634</v>
      </c>
      <c r="I35" s="45">
        <f t="shared" si="1"/>
        <v>141596767</v>
      </c>
      <c r="J35" s="46">
        <f t="shared" si="1"/>
        <v>196137503</v>
      </c>
      <c r="K35" s="41">
        <f t="shared" si="1"/>
        <v>205212905</v>
      </c>
      <c r="L35" s="42">
        <f t="shared" si="1"/>
        <v>217725738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-53759033</v>
      </c>
      <c r="D37" s="57">
        <f aca="true" t="shared" si="2" ref="D37:L37">+D21-D35</f>
        <v>-53180643</v>
      </c>
      <c r="E37" s="58">
        <f t="shared" si="2"/>
        <v>-38613583</v>
      </c>
      <c r="F37" s="59">
        <f t="shared" si="2"/>
        <v>1609444</v>
      </c>
      <c r="G37" s="57">
        <f t="shared" si="2"/>
        <v>42913655</v>
      </c>
      <c r="H37" s="58">
        <f t="shared" si="2"/>
        <v>42913655</v>
      </c>
      <c r="I37" s="60">
        <f t="shared" si="2"/>
        <v>-13428894</v>
      </c>
      <c r="J37" s="61">
        <f t="shared" si="2"/>
        <v>11215649</v>
      </c>
      <c r="K37" s="57">
        <f t="shared" si="2"/>
        <v>12311507</v>
      </c>
      <c r="L37" s="58">
        <f t="shared" si="2"/>
        <v>16901662</v>
      </c>
    </row>
    <row r="38" spans="1:12" ht="21" customHeight="1">
      <c r="A38" s="62" t="s">
        <v>53</v>
      </c>
      <c r="B38" s="37" t="s">
        <v>54</v>
      </c>
      <c r="C38" s="4">
        <v>92293074</v>
      </c>
      <c r="D38" s="4">
        <v>92960000</v>
      </c>
      <c r="E38" s="7">
        <v>9360367</v>
      </c>
      <c r="F38" s="9">
        <v>77078950</v>
      </c>
      <c r="G38" s="4">
        <v>78413000</v>
      </c>
      <c r="H38" s="7">
        <v>78413000</v>
      </c>
      <c r="I38" s="10">
        <v>80667674</v>
      </c>
      <c r="J38" s="9">
        <v>57164000</v>
      </c>
      <c r="K38" s="4">
        <v>56035000</v>
      </c>
      <c r="L38" s="7">
        <v>65427000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38534041</v>
      </c>
      <c r="D41" s="69">
        <f aca="true" t="shared" si="3" ref="D41:L41">SUM(D37:D40)</f>
        <v>39779357</v>
      </c>
      <c r="E41" s="70">
        <f t="shared" si="3"/>
        <v>-29253216</v>
      </c>
      <c r="F41" s="71">
        <f t="shared" si="3"/>
        <v>78688394</v>
      </c>
      <c r="G41" s="69">
        <f t="shared" si="3"/>
        <v>121326655</v>
      </c>
      <c r="H41" s="70">
        <f t="shared" si="3"/>
        <v>121326655</v>
      </c>
      <c r="I41" s="72">
        <f t="shared" si="3"/>
        <v>67238780</v>
      </c>
      <c r="J41" s="73">
        <f t="shared" si="3"/>
        <v>68379649</v>
      </c>
      <c r="K41" s="69">
        <f t="shared" si="3"/>
        <v>68346507</v>
      </c>
      <c r="L41" s="70">
        <f t="shared" si="3"/>
        <v>82328662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38534041</v>
      </c>
      <c r="D43" s="79">
        <f aca="true" t="shared" si="4" ref="D43:L43">+D41-D42</f>
        <v>39779357</v>
      </c>
      <c r="E43" s="80">
        <f t="shared" si="4"/>
        <v>-29253216</v>
      </c>
      <c r="F43" s="81">
        <f t="shared" si="4"/>
        <v>78688394</v>
      </c>
      <c r="G43" s="79">
        <f t="shared" si="4"/>
        <v>121326655</v>
      </c>
      <c r="H43" s="80">
        <f t="shared" si="4"/>
        <v>121326655</v>
      </c>
      <c r="I43" s="82">
        <f t="shared" si="4"/>
        <v>67238780</v>
      </c>
      <c r="J43" s="83">
        <f t="shared" si="4"/>
        <v>68379649</v>
      </c>
      <c r="K43" s="79">
        <f t="shared" si="4"/>
        <v>68346507</v>
      </c>
      <c r="L43" s="80">
        <f t="shared" si="4"/>
        <v>82328662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38534041</v>
      </c>
      <c r="D45" s="69">
        <f aca="true" t="shared" si="5" ref="D45:L45">SUM(D43:D44)</f>
        <v>39779357</v>
      </c>
      <c r="E45" s="70">
        <f t="shared" si="5"/>
        <v>-29253216</v>
      </c>
      <c r="F45" s="71">
        <f t="shared" si="5"/>
        <v>78688394</v>
      </c>
      <c r="G45" s="69">
        <f t="shared" si="5"/>
        <v>121326655</v>
      </c>
      <c r="H45" s="70">
        <f t="shared" si="5"/>
        <v>121326655</v>
      </c>
      <c r="I45" s="72">
        <f t="shared" si="5"/>
        <v>67238780</v>
      </c>
      <c r="J45" s="73">
        <f t="shared" si="5"/>
        <v>68379649</v>
      </c>
      <c r="K45" s="69">
        <f t="shared" si="5"/>
        <v>68346507</v>
      </c>
      <c r="L45" s="70">
        <f t="shared" si="5"/>
        <v>82328662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38534041</v>
      </c>
      <c r="D47" s="89">
        <f aca="true" t="shared" si="6" ref="D47:L47">SUM(D45:D46)</f>
        <v>39779357</v>
      </c>
      <c r="E47" s="90">
        <f t="shared" si="6"/>
        <v>-29253216</v>
      </c>
      <c r="F47" s="91">
        <f t="shared" si="6"/>
        <v>78688394</v>
      </c>
      <c r="G47" s="89">
        <f t="shared" si="6"/>
        <v>121326655</v>
      </c>
      <c r="H47" s="92">
        <f t="shared" si="6"/>
        <v>121326655</v>
      </c>
      <c r="I47" s="93">
        <f t="shared" si="6"/>
        <v>67238780</v>
      </c>
      <c r="J47" s="94">
        <f t="shared" si="6"/>
        <v>68379649</v>
      </c>
      <c r="K47" s="89">
        <f t="shared" si="6"/>
        <v>68346507</v>
      </c>
      <c r="L47" s="95">
        <f t="shared" si="6"/>
        <v>82328662</v>
      </c>
    </row>
    <row r="48" spans="1:12" ht="12.75">
      <c r="A48" s="1" t="s">
        <v>104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105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106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107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108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109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110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111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112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66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21480724</v>
      </c>
      <c r="D5" s="4">
        <v>21625697</v>
      </c>
      <c r="E5" s="5">
        <v>283607</v>
      </c>
      <c r="F5" s="6">
        <v>36602572</v>
      </c>
      <c r="G5" s="4">
        <v>35013355</v>
      </c>
      <c r="H5" s="7">
        <v>35013355</v>
      </c>
      <c r="I5" s="8">
        <v>258845</v>
      </c>
      <c r="J5" s="6">
        <v>40992661</v>
      </c>
      <c r="K5" s="4">
        <v>43452221</v>
      </c>
      <c r="L5" s="7">
        <v>46059354</v>
      </c>
    </row>
    <row r="6" spans="1:12" ht="12.75">
      <c r="A6" s="28" t="s">
        <v>22</v>
      </c>
      <c r="B6" s="29" t="s">
        <v>21</v>
      </c>
      <c r="C6" s="4">
        <v>78000221</v>
      </c>
      <c r="D6" s="4">
        <v>85747062</v>
      </c>
      <c r="E6" s="7">
        <v>9784485</v>
      </c>
      <c r="F6" s="9">
        <v>95581097</v>
      </c>
      <c r="G6" s="4">
        <v>114945624</v>
      </c>
      <c r="H6" s="7">
        <v>114945624</v>
      </c>
      <c r="I6" s="30">
        <v>7076896</v>
      </c>
      <c r="J6" s="9">
        <v>130358078</v>
      </c>
      <c r="K6" s="4">
        <v>138179563</v>
      </c>
      <c r="L6" s="7">
        <v>146470337</v>
      </c>
    </row>
    <row r="7" spans="1:12" ht="12.75">
      <c r="A7" s="31" t="s">
        <v>23</v>
      </c>
      <c r="B7" s="29" t="s">
        <v>21</v>
      </c>
      <c r="C7" s="4">
        <v>16036698</v>
      </c>
      <c r="D7" s="4">
        <v>24228251</v>
      </c>
      <c r="E7" s="7">
        <v>2615658</v>
      </c>
      <c r="F7" s="9">
        <v>31438284</v>
      </c>
      <c r="G7" s="4">
        <v>31685942</v>
      </c>
      <c r="H7" s="7">
        <v>31685942</v>
      </c>
      <c r="I7" s="10">
        <v>134896</v>
      </c>
      <c r="J7" s="9">
        <v>27626059</v>
      </c>
      <c r="K7" s="4">
        <v>29283621</v>
      </c>
      <c r="L7" s="7">
        <v>31040640</v>
      </c>
    </row>
    <row r="8" spans="1:12" ht="12.75">
      <c r="A8" s="31" t="s">
        <v>24</v>
      </c>
      <c r="B8" s="29" t="s">
        <v>21</v>
      </c>
      <c r="C8" s="4">
        <v>7300972</v>
      </c>
      <c r="D8" s="4">
        <v>2030046</v>
      </c>
      <c r="E8" s="7">
        <v>907193</v>
      </c>
      <c r="F8" s="9">
        <v>10300767</v>
      </c>
      <c r="G8" s="4">
        <v>16333143</v>
      </c>
      <c r="H8" s="7">
        <v>16333143</v>
      </c>
      <c r="I8" s="10">
        <v>993321</v>
      </c>
      <c r="J8" s="9">
        <v>16390433</v>
      </c>
      <c r="K8" s="4">
        <v>17373859</v>
      </c>
      <c r="L8" s="7">
        <v>18416290</v>
      </c>
    </row>
    <row r="9" spans="1:12" ht="12.75">
      <c r="A9" s="31" t="s">
        <v>25</v>
      </c>
      <c r="B9" s="29" t="s">
        <v>21</v>
      </c>
      <c r="C9" s="4">
        <v>3841949</v>
      </c>
      <c r="D9" s="4">
        <v>4257423</v>
      </c>
      <c r="E9" s="32">
        <v>1140293</v>
      </c>
      <c r="F9" s="33">
        <v>11463257</v>
      </c>
      <c r="G9" s="34">
        <v>18568413</v>
      </c>
      <c r="H9" s="32">
        <v>18568413</v>
      </c>
      <c r="I9" s="35">
        <v>1136346</v>
      </c>
      <c r="J9" s="36">
        <v>22906516</v>
      </c>
      <c r="K9" s="34">
        <v>24280905</v>
      </c>
      <c r="L9" s="32">
        <v>25737761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663256</v>
      </c>
      <c r="D11" s="4">
        <v>591870</v>
      </c>
      <c r="E11" s="7">
        <v>49433</v>
      </c>
      <c r="F11" s="9">
        <v>849026</v>
      </c>
      <c r="G11" s="4">
        <v>867420</v>
      </c>
      <c r="H11" s="7">
        <v>867420</v>
      </c>
      <c r="I11" s="10">
        <v>53215</v>
      </c>
      <c r="J11" s="9">
        <v>929460</v>
      </c>
      <c r="K11" s="4">
        <v>985230</v>
      </c>
      <c r="L11" s="7">
        <v>1044342</v>
      </c>
    </row>
    <row r="12" spans="1:12" ht="12.75">
      <c r="A12" s="28" t="s">
        <v>27</v>
      </c>
      <c r="B12" s="37"/>
      <c r="C12" s="4">
        <v>909666</v>
      </c>
      <c r="D12" s="4">
        <v>1726590</v>
      </c>
      <c r="E12" s="7">
        <v>67071</v>
      </c>
      <c r="F12" s="9">
        <v>2015398</v>
      </c>
      <c r="G12" s="4">
        <v>626234</v>
      </c>
      <c r="H12" s="7">
        <v>626234</v>
      </c>
      <c r="I12" s="10">
        <v>42927</v>
      </c>
      <c r="J12" s="9">
        <v>3268158</v>
      </c>
      <c r="K12" s="4">
        <v>3464248</v>
      </c>
      <c r="L12" s="7">
        <v>3672102</v>
      </c>
    </row>
    <row r="13" spans="1:12" ht="12.75">
      <c r="A13" s="28" t="s">
        <v>28</v>
      </c>
      <c r="B13" s="37"/>
      <c r="C13" s="4">
        <v>5290102</v>
      </c>
      <c r="D13" s="4">
        <v>5859447</v>
      </c>
      <c r="E13" s="7">
        <v>807794</v>
      </c>
      <c r="F13" s="9">
        <v>2933570</v>
      </c>
      <c r="G13" s="4">
        <v>3038877</v>
      </c>
      <c r="H13" s="7">
        <v>3038877</v>
      </c>
      <c r="I13" s="10">
        <v>181222</v>
      </c>
      <c r="J13" s="9">
        <v>7216735</v>
      </c>
      <c r="K13" s="4">
        <v>7649740</v>
      </c>
      <c r="L13" s="7">
        <v>8108722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247710</v>
      </c>
      <c r="D15" s="4">
        <v>184282</v>
      </c>
      <c r="E15" s="7">
        <v>1948</v>
      </c>
      <c r="F15" s="9">
        <v>121229</v>
      </c>
      <c r="G15" s="4">
        <v>21532</v>
      </c>
      <c r="H15" s="7">
        <v>21532</v>
      </c>
      <c r="I15" s="10">
        <v>0</v>
      </c>
      <c r="J15" s="9">
        <v>11350</v>
      </c>
      <c r="K15" s="4">
        <v>12031</v>
      </c>
      <c r="L15" s="7">
        <v>12754</v>
      </c>
    </row>
    <row r="16" spans="1:12" ht="12.75">
      <c r="A16" s="28" t="s">
        <v>31</v>
      </c>
      <c r="B16" s="37"/>
      <c r="C16" s="4">
        <v>1965707</v>
      </c>
      <c r="D16" s="4">
        <v>1111422</v>
      </c>
      <c r="E16" s="7">
        <v>-975218</v>
      </c>
      <c r="F16" s="9">
        <v>864973</v>
      </c>
      <c r="G16" s="4">
        <v>619803</v>
      </c>
      <c r="H16" s="7">
        <v>619803</v>
      </c>
      <c r="I16" s="10">
        <v>142782</v>
      </c>
      <c r="J16" s="9">
        <v>1652189</v>
      </c>
      <c r="K16" s="4">
        <v>1751319</v>
      </c>
      <c r="L16" s="7">
        <v>1856400</v>
      </c>
    </row>
    <row r="17" spans="1:12" ht="12.75">
      <c r="A17" s="31" t="s">
        <v>32</v>
      </c>
      <c r="B17" s="29"/>
      <c r="C17" s="4">
        <v>0</v>
      </c>
      <c r="D17" s="4">
        <v>2088883</v>
      </c>
      <c r="E17" s="7">
        <v>-372862</v>
      </c>
      <c r="F17" s="9">
        <v>2659332</v>
      </c>
      <c r="G17" s="4">
        <v>2770692</v>
      </c>
      <c r="H17" s="7">
        <v>2770692</v>
      </c>
      <c r="I17" s="10">
        <v>629384</v>
      </c>
      <c r="J17" s="9">
        <v>3668140</v>
      </c>
      <c r="K17" s="4">
        <v>3888227</v>
      </c>
      <c r="L17" s="7">
        <v>4121522</v>
      </c>
    </row>
    <row r="18" spans="1:12" ht="12.75">
      <c r="A18" s="28" t="s">
        <v>33</v>
      </c>
      <c r="B18" s="37"/>
      <c r="C18" s="4">
        <v>49841244</v>
      </c>
      <c r="D18" s="4">
        <v>109040331</v>
      </c>
      <c r="E18" s="7">
        <v>4993001</v>
      </c>
      <c r="F18" s="9">
        <v>102040632</v>
      </c>
      <c r="G18" s="4">
        <v>101009131</v>
      </c>
      <c r="H18" s="7">
        <v>101009131</v>
      </c>
      <c r="I18" s="10">
        <v>557282</v>
      </c>
      <c r="J18" s="9">
        <v>102332056</v>
      </c>
      <c r="K18" s="4">
        <v>108471976</v>
      </c>
      <c r="L18" s="7">
        <v>114980298</v>
      </c>
    </row>
    <row r="19" spans="1:12" ht="12.75">
      <c r="A19" s="28" t="s">
        <v>34</v>
      </c>
      <c r="B19" s="37" t="s">
        <v>21</v>
      </c>
      <c r="C19" s="4">
        <v>2526068</v>
      </c>
      <c r="D19" s="4">
        <v>1903550</v>
      </c>
      <c r="E19" s="32">
        <v>1397749</v>
      </c>
      <c r="F19" s="33">
        <v>2167787</v>
      </c>
      <c r="G19" s="34">
        <v>2537256</v>
      </c>
      <c r="H19" s="32">
        <v>2537256</v>
      </c>
      <c r="I19" s="35">
        <v>3383764</v>
      </c>
      <c r="J19" s="36">
        <v>2041394</v>
      </c>
      <c r="K19" s="34">
        <v>2163876</v>
      </c>
      <c r="L19" s="32">
        <v>2293714</v>
      </c>
    </row>
    <row r="20" spans="1:12" ht="12.75">
      <c r="A20" s="28" t="s">
        <v>35</v>
      </c>
      <c r="B20" s="37"/>
      <c r="C20" s="4">
        <v>75240</v>
      </c>
      <c r="D20" s="4">
        <v>3410469</v>
      </c>
      <c r="E20" s="7">
        <v>-613940</v>
      </c>
      <c r="F20" s="9">
        <v>0</v>
      </c>
      <c r="G20" s="4">
        <v>200</v>
      </c>
      <c r="H20" s="38">
        <v>200</v>
      </c>
      <c r="I20" s="10">
        <v>81358</v>
      </c>
      <c r="J20" s="9">
        <v>100</v>
      </c>
      <c r="K20" s="4">
        <v>106</v>
      </c>
      <c r="L20" s="7">
        <v>112</v>
      </c>
    </row>
    <row r="21" spans="1:12" ht="20.25">
      <c r="A21" s="39" t="s">
        <v>36</v>
      </c>
      <c r="B21" s="40"/>
      <c r="C21" s="41">
        <f aca="true" t="shared" si="0" ref="C21:L21">SUM(C5:C20)</f>
        <v>188179557</v>
      </c>
      <c r="D21" s="41">
        <f t="shared" si="0"/>
        <v>263805323</v>
      </c>
      <c r="E21" s="42">
        <f t="shared" si="0"/>
        <v>20086212</v>
      </c>
      <c r="F21" s="43">
        <f t="shared" si="0"/>
        <v>299037924</v>
      </c>
      <c r="G21" s="41">
        <f t="shared" si="0"/>
        <v>328037622</v>
      </c>
      <c r="H21" s="44">
        <f t="shared" si="0"/>
        <v>328037622</v>
      </c>
      <c r="I21" s="45">
        <f t="shared" si="0"/>
        <v>14672238</v>
      </c>
      <c r="J21" s="46">
        <f t="shared" si="0"/>
        <v>359393329</v>
      </c>
      <c r="K21" s="41">
        <f t="shared" si="0"/>
        <v>380956922</v>
      </c>
      <c r="L21" s="42">
        <f t="shared" si="0"/>
        <v>403814348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76236458</v>
      </c>
      <c r="D24" s="4">
        <v>108123103</v>
      </c>
      <c r="E24" s="7">
        <v>14097520</v>
      </c>
      <c r="F24" s="8">
        <v>146016239</v>
      </c>
      <c r="G24" s="4">
        <v>153974726</v>
      </c>
      <c r="H24" s="30">
        <v>153974726</v>
      </c>
      <c r="I24" s="10">
        <v>30292565</v>
      </c>
      <c r="J24" s="9">
        <v>156806863</v>
      </c>
      <c r="K24" s="4">
        <v>166215265</v>
      </c>
      <c r="L24" s="7">
        <v>176188204</v>
      </c>
    </row>
    <row r="25" spans="1:12" ht="12.75">
      <c r="A25" s="31" t="s">
        <v>39</v>
      </c>
      <c r="B25" s="29"/>
      <c r="C25" s="4">
        <v>4285582</v>
      </c>
      <c r="D25" s="4">
        <v>7367925</v>
      </c>
      <c r="E25" s="7">
        <v>877984</v>
      </c>
      <c r="F25" s="9">
        <v>1293927</v>
      </c>
      <c r="G25" s="4">
        <v>9212503</v>
      </c>
      <c r="H25" s="7">
        <v>9212503</v>
      </c>
      <c r="I25" s="10">
        <v>755274</v>
      </c>
      <c r="J25" s="9">
        <v>9914897</v>
      </c>
      <c r="K25" s="4">
        <v>10509791</v>
      </c>
      <c r="L25" s="7">
        <v>11140378</v>
      </c>
    </row>
    <row r="26" spans="1:12" ht="12.75">
      <c r="A26" s="31" t="s">
        <v>40</v>
      </c>
      <c r="B26" s="29" t="s">
        <v>41</v>
      </c>
      <c r="C26" s="4">
        <v>8974835</v>
      </c>
      <c r="D26" s="4">
        <v>36178449</v>
      </c>
      <c r="E26" s="7">
        <v>5590600</v>
      </c>
      <c r="F26" s="9">
        <v>3500000</v>
      </c>
      <c r="G26" s="4">
        <v>5563195</v>
      </c>
      <c r="H26" s="7">
        <v>5563195</v>
      </c>
      <c r="I26" s="10">
        <v>483198</v>
      </c>
      <c r="J26" s="9">
        <v>3894236</v>
      </c>
      <c r="K26" s="4">
        <v>4127890</v>
      </c>
      <c r="L26" s="7">
        <v>4375564</v>
      </c>
    </row>
    <row r="27" spans="1:12" ht="12.75">
      <c r="A27" s="31" t="s">
        <v>42</v>
      </c>
      <c r="B27" s="29" t="s">
        <v>21</v>
      </c>
      <c r="C27" s="4">
        <v>41081275</v>
      </c>
      <c r="D27" s="4">
        <v>65115683</v>
      </c>
      <c r="E27" s="7">
        <v>62613383</v>
      </c>
      <c r="F27" s="8">
        <v>30593906</v>
      </c>
      <c r="G27" s="4">
        <v>56422359</v>
      </c>
      <c r="H27" s="30">
        <v>56422359</v>
      </c>
      <c r="I27" s="10">
        <v>56681045</v>
      </c>
      <c r="J27" s="9">
        <v>65848564</v>
      </c>
      <c r="K27" s="4">
        <v>69799479</v>
      </c>
      <c r="L27" s="7">
        <v>73987444</v>
      </c>
    </row>
    <row r="28" spans="1:12" ht="12.75">
      <c r="A28" s="31" t="s">
        <v>43</v>
      </c>
      <c r="B28" s="29"/>
      <c r="C28" s="4">
        <v>0</v>
      </c>
      <c r="D28" s="4">
        <v>6160131</v>
      </c>
      <c r="E28" s="7">
        <v>-2930531</v>
      </c>
      <c r="F28" s="9">
        <v>0</v>
      </c>
      <c r="G28" s="4">
        <v>0</v>
      </c>
      <c r="H28" s="7">
        <v>0</v>
      </c>
      <c r="I28" s="10">
        <v>0</v>
      </c>
      <c r="J28" s="9">
        <v>3487800</v>
      </c>
      <c r="K28" s="4">
        <v>4015068</v>
      </c>
      <c r="L28" s="7">
        <v>4255972</v>
      </c>
    </row>
    <row r="29" spans="1:12" ht="12.75">
      <c r="A29" s="31" t="s">
        <v>44</v>
      </c>
      <c r="B29" s="29" t="s">
        <v>21</v>
      </c>
      <c r="C29" s="4">
        <v>55662777</v>
      </c>
      <c r="D29" s="4">
        <v>69092068</v>
      </c>
      <c r="E29" s="7">
        <v>19930621</v>
      </c>
      <c r="F29" s="8">
        <v>82368100</v>
      </c>
      <c r="G29" s="4">
        <v>82508407</v>
      </c>
      <c r="H29" s="30">
        <v>82508407</v>
      </c>
      <c r="I29" s="10">
        <v>14575596</v>
      </c>
      <c r="J29" s="9">
        <v>90604910</v>
      </c>
      <c r="K29" s="4">
        <v>96041205</v>
      </c>
      <c r="L29" s="7">
        <v>101803677</v>
      </c>
    </row>
    <row r="30" spans="1:12" ht="12.75">
      <c r="A30" s="31" t="s">
        <v>45</v>
      </c>
      <c r="B30" s="29" t="s">
        <v>46</v>
      </c>
      <c r="C30" s="4">
        <v>0</v>
      </c>
      <c r="D30" s="4">
        <v>0</v>
      </c>
      <c r="E30" s="7">
        <v>869352</v>
      </c>
      <c r="F30" s="9">
        <v>4943882</v>
      </c>
      <c r="G30" s="4">
        <v>3531456</v>
      </c>
      <c r="H30" s="7">
        <v>3531456</v>
      </c>
      <c r="I30" s="10">
        <v>1381371</v>
      </c>
      <c r="J30" s="9">
        <v>1047062</v>
      </c>
      <c r="K30" s="4">
        <v>1109885</v>
      </c>
      <c r="L30" s="7">
        <v>1176477</v>
      </c>
    </row>
    <row r="31" spans="1:12" ht="12.75">
      <c r="A31" s="31" t="s">
        <v>47</v>
      </c>
      <c r="B31" s="29"/>
      <c r="C31" s="4">
        <v>3847721</v>
      </c>
      <c r="D31" s="4">
        <v>3677892</v>
      </c>
      <c r="E31" s="7">
        <v>2750819</v>
      </c>
      <c r="F31" s="8">
        <v>36146298</v>
      </c>
      <c r="G31" s="4">
        <v>27750544</v>
      </c>
      <c r="H31" s="30">
        <v>27750544</v>
      </c>
      <c r="I31" s="10">
        <v>469518</v>
      </c>
      <c r="J31" s="9">
        <v>15570570</v>
      </c>
      <c r="K31" s="4">
        <v>16738005</v>
      </c>
      <c r="L31" s="7">
        <v>17742284</v>
      </c>
    </row>
    <row r="32" spans="1:12" ht="12.75">
      <c r="A32" s="31" t="s">
        <v>33</v>
      </c>
      <c r="B32" s="29"/>
      <c r="C32" s="4">
        <v>18000</v>
      </c>
      <c r="D32" s="4">
        <v>0</v>
      </c>
      <c r="E32" s="7">
        <v>2521180</v>
      </c>
      <c r="F32" s="9">
        <v>1000400</v>
      </c>
      <c r="G32" s="4">
        <v>500200</v>
      </c>
      <c r="H32" s="7">
        <v>500200</v>
      </c>
      <c r="I32" s="10">
        <v>70786</v>
      </c>
      <c r="J32" s="9">
        <v>1286394</v>
      </c>
      <c r="K32" s="4">
        <v>1363578</v>
      </c>
      <c r="L32" s="7">
        <v>1445393</v>
      </c>
    </row>
    <row r="33" spans="1:12" ht="12.75">
      <c r="A33" s="31" t="s">
        <v>48</v>
      </c>
      <c r="B33" s="29" t="s">
        <v>49</v>
      </c>
      <c r="C33" s="4">
        <v>50876666</v>
      </c>
      <c r="D33" s="4">
        <v>73496916</v>
      </c>
      <c r="E33" s="7">
        <v>15587856</v>
      </c>
      <c r="F33" s="8">
        <v>51971165</v>
      </c>
      <c r="G33" s="4">
        <v>46388581</v>
      </c>
      <c r="H33" s="7">
        <v>46388581</v>
      </c>
      <c r="I33" s="10">
        <v>15313838</v>
      </c>
      <c r="J33" s="9">
        <v>44197560</v>
      </c>
      <c r="K33" s="4">
        <v>46298217</v>
      </c>
      <c r="L33" s="7">
        <v>49076102</v>
      </c>
    </row>
    <row r="34" spans="1:12" ht="12.75">
      <c r="A34" s="28" t="s">
        <v>50</v>
      </c>
      <c r="B34" s="37"/>
      <c r="C34" s="4">
        <v>236327</v>
      </c>
      <c r="D34" s="4">
        <v>4955419</v>
      </c>
      <c r="E34" s="7">
        <v>0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241219641</v>
      </c>
      <c r="D35" s="41">
        <f aca="true" t="shared" si="1" ref="D35:L35">SUM(D24:D34)</f>
        <v>374167586</v>
      </c>
      <c r="E35" s="42">
        <f t="shared" si="1"/>
        <v>121908784</v>
      </c>
      <c r="F35" s="43">
        <f t="shared" si="1"/>
        <v>357833917</v>
      </c>
      <c r="G35" s="41">
        <f t="shared" si="1"/>
        <v>385851971</v>
      </c>
      <c r="H35" s="42">
        <f t="shared" si="1"/>
        <v>385851971</v>
      </c>
      <c r="I35" s="45">
        <f t="shared" si="1"/>
        <v>120023191</v>
      </c>
      <c r="J35" s="46">
        <f t="shared" si="1"/>
        <v>392658856</v>
      </c>
      <c r="K35" s="41">
        <f t="shared" si="1"/>
        <v>416218383</v>
      </c>
      <c r="L35" s="42">
        <f t="shared" si="1"/>
        <v>441191495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-53040084</v>
      </c>
      <c r="D37" s="57">
        <f aca="true" t="shared" si="2" ref="D37:L37">+D21-D35</f>
        <v>-110362263</v>
      </c>
      <c r="E37" s="58">
        <f t="shared" si="2"/>
        <v>-101822572</v>
      </c>
      <c r="F37" s="59">
        <f t="shared" si="2"/>
        <v>-58795993</v>
      </c>
      <c r="G37" s="57">
        <f t="shared" si="2"/>
        <v>-57814349</v>
      </c>
      <c r="H37" s="58">
        <f t="shared" si="2"/>
        <v>-57814349</v>
      </c>
      <c r="I37" s="60">
        <f t="shared" si="2"/>
        <v>-105350953</v>
      </c>
      <c r="J37" s="61">
        <f t="shared" si="2"/>
        <v>-33265527</v>
      </c>
      <c r="K37" s="57">
        <f t="shared" si="2"/>
        <v>-35261461</v>
      </c>
      <c r="L37" s="58">
        <f t="shared" si="2"/>
        <v>-37377147</v>
      </c>
    </row>
    <row r="38" spans="1:12" ht="21" customHeight="1">
      <c r="A38" s="62" t="s">
        <v>53</v>
      </c>
      <c r="B38" s="37" t="s">
        <v>54</v>
      </c>
      <c r="C38" s="4">
        <v>17237000</v>
      </c>
      <c r="D38" s="4">
        <v>66635389</v>
      </c>
      <c r="E38" s="7">
        <v>6954243</v>
      </c>
      <c r="F38" s="9">
        <v>34767000</v>
      </c>
      <c r="G38" s="4">
        <v>24266474</v>
      </c>
      <c r="H38" s="7">
        <v>24266474</v>
      </c>
      <c r="I38" s="10">
        <v>2303899</v>
      </c>
      <c r="J38" s="9">
        <v>33818000</v>
      </c>
      <c r="K38" s="4">
        <v>35847080</v>
      </c>
      <c r="L38" s="7">
        <v>37997905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174150</v>
      </c>
      <c r="H39" s="32">
        <v>174150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15702774</v>
      </c>
      <c r="F40" s="64">
        <v>296800</v>
      </c>
      <c r="G40" s="65">
        <v>296800</v>
      </c>
      <c r="H40" s="66">
        <v>296800</v>
      </c>
      <c r="I40" s="10">
        <v>-18144403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-35803084</v>
      </c>
      <c r="D41" s="69">
        <f aca="true" t="shared" si="3" ref="D41:L41">SUM(D37:D40)</f>
        <v>-43726874</v>
      </c>
      <c r="E41" s="70">
        <f t="shared" si="3"/>
        <v>-79165555</v>
      </c>
      <c r="F41" s="71">
        <f t="shared" si="3"/>
        <v>-23732193</v>
      </c>
      <c r="G41" s="69">
        <f t="shared" si="3"/>
        <v>-33076925</v>
      </c>
      <c r="H41" s="70">
        <f t="shared" si="3"/>
        <v>-33076925</v>
      </c>
      <c r="I41" s="72">
        <f t="shared" si="3"/>
        <v>-121191457</v>
      </c>
      <c r="J41" s="73">
        <f t="shared" si="3"/>
        <v>552473</v>
      </c>
      <c r="K41" s="69">
        <f t="shared" si="3"/>
        <v>585619</v>
      </c>
      <c r="L41" s="70">
        <f t="shared" si="3"/>
        <v>620758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-35803084</v>
      </c>
      <c r="D43" s="79">
        <f aca="true" t="shared" si="4" ref="D43:L43">+D41-D42</f>
        <v>-43726874</v>
      </c>
      <c r="E43" s="80">
        <f t="shared" si="4"/>
        <v>-79165555</v>
      </c>
      <c r="F43" s="81">
        <f t="shared" si="4"/>
        <v>-23732193</v>
      </c>
      <c r="G43" s="79">
        <f t="shared" si="4"/>
        <v>-33076925</v>
      </c>
      <c r="H43" s="80">
        <f t="shared" si="4"/>
        <v>-33076925</v>
      </c>
      <c r="I43" s="82">
        <f t="shared" si="4"/>
        <v>-121191457</v>
      </c>
      <c r="J43" s="83">
        <f t="shared" si="4"/>
        <v>552473</v>
      </c>
      <c r="K43" s="79">
        <f t="shared" si="4"/>
        <v>585619</v>
      </c>
      <c r="L43" s="80">
        <f t="shared" si="4"/>
        <v>620758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-35803084</v>
      </c>
      <c r="D45" s="69">
        <f aca="true" t="shared" si="5" ref="D45:L45">SUM(D43:D44)</f>
        <v>-43726874</v>
      </c>
      <c r="E45" s="70">
        <f t="shared" si="5"/>
        <v>-79165555</v>
      </c>
      <c r="F45" s="71">
        <f t="shared" si="5"/>
        <v>-23732193</v>
      </c>
      <c r="G45" s="69">
        <f t="shared" si="5"/>
        <v>-33076925</v>
      </c>
      <c r="H45" s="70">
        <f t="shared" si="5"/>
        <v>-33076925</v>
      </c>
      <c r="I45" s="72">
        <f t="shared" si="5"/>
        <v>-121191457</v>
      </c>
      <c r="J45" s="73">
        <f t="shared" si="5"/>
        <v>552473</v>
      </c>
      <c r="K45" s="69">
        <f t="shared" si="5"/>
        <v>585619</v>
      </c>
      <c r="L45" s="70">
        <f t="shared" si="5"/>
        <v>620758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-35803084</v>
      </c>
      <c r="D47" s="89">
        <f aca="true" t="shared" si="6" ref="D47:L47">SUM(D45:D46)</f>
        <v>-43726874</v>
      </c>
      <c r="E47" s="90">
        <f t="shared" si="6"/>
        <v>-79165555</v>
      </c>
      <c r="F47" s="91">
        <f t="shared" si="6"/>
        <v>-23732193</v>
      </c>
      <c r="G47" s="89">
        <f t="shared" si="6"/>
        <v>-33076925</v>
      </c>
      <c r="H47" s="92">
        <f t="shared" si="6"/>
        <v>-33076925</v>
      </c>
      <c r="I47" s="93">
        <f t="shared" si="6"/>
        <v>-121191457</v>
      </c>
      <c r="J47" s="94">
        <f t="shared" si="6"/>
        <v>552473</v>
      </c>
      <c r="K47" s="89">
        <f t="shared" si="6"/>
        <v>585619</v>
      </c>
      <c r="L47" s="95">
        <f t="shared" si="6"/>
        <v>620758</v>
      </c>
    </row>
    <row r="48" spans="1:12" ht="12.75">
      <c r="A48" s="1" t="s">
        <v>104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105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106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107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108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109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110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111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112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102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0</v>
      </c>
      <c r="D5" s="4">
        <v>0</v>
      </c>
      <c r="E5" s="5">
        <v>0</v>
      </c>
      <c r="F5" s="6">
        <v>0</v>
      </c>
      <c r="G5" s="4">
        <v>0</v>
      </c>
      <c r="H5" s="7">
        <v>0</v>
      </c>
      <c r="I5" s="8">
        <v>0</v>
      </c>
      <c r="J5" s="6">
        <v>0</v>
      </c>
      <c r="K5" s="4">
        <v>0</v>
      </c>
      <c r="L5" s="7">
        <v>0</v>
      </c>
    </row>
    <row r="6" spans="1:12" ht="12.75">
      <c r="A6" s="28" t="s">
        <v>22</v>
      </c>
      <c r="B6" s="29" t="s">
        <v>21</v>
      </c>
      <c r="C6" s="4">
        <v>0</v>
      </c>
      <c r="D6" s="4">
        <v>0</v>
      </c>
      <c r="E6" s="7">
        <v>0</v>
      </c>
      <c r="F6" s="9">
        <v>0</v>
      </c>
      <c r="G6" s="4">
        <v>0</v>
      </c>
      <c r="H6" s="7">
        <v>0</v>
      </c>
      <c r="I6" s="30">
        <v>0</v>
      </c>
      <c r="J6" s="9">
        <v>0</v>
      </c>
      <c r="K6" s="4">
        <v>0</v>
      </c>
      <c r="L6" s="7">
        <v>0</v>
      </c>
    </row>
    <row r="7" spans="1:12" ht="12.75">
      <c r="A7" s="31" t="s">
        <v>23</v>
      </c>
      <c r="B7" s="29" t="s">
        <v>21</v>
      </c>
      <c r="C7" s="4">
        <v>23156248</v>
      </c>
      <c r="D7" s="4">
        <v>12523909</v>
      </c>
      <c r="E7" s="7">
        <v>32465743</v>
      </c>
      <c r="F7" s="9">
        <v>35000928</v>
      </c>
      <c r="G7" s="4">
        <v>35000928</v>
      </c>
      <c r="H7" s="7">
        <v>35000928</v>
      </c>
      <c r="I7" s="10">
        <v>32549994</v>
      </c>
      <c r="J7" s="9">
        <v>51724673</v>
      </c>
      <c r="K7" s="4">
        <v>54517805</v>
      </c>
      <c r="L7" s="7">
        <v>57461767</v>
      </c>
    </row>
    <row r="8" spans="1:12" ht="12.75">
      <c r="A8" s="31" t="s">
        <v>24</v>
      </c>
      <c r="B8" s="29" t="s">
        <v>21</v>
      </c>
      <c r="C8" s="4">
        <v>2511996</v>
      </c>
      <c r="D8" s="4">
        <v>2222038</v>
      </c>
      <c r="E8" s="7">
        <v>3232014</v>
      </c>
      <c r="F8" s="9">
        <v>4170816</v>
      </c>
      <c r="G8" s="4">
        <v>4172812</v>
      </c>
      <c r="H8" s="7">
        <v>4172812</v>
      </c>
      <c r="I8" s="10">
        <v>3482354</v>
      </c>
      <c r="J8" s="9">
        <v>5417603</v>
      </c>
      <c r="K8" s="4">
        <v>5710153</v>
      </c>
      <c r="L8" s="7">
        <v>6018502</v>
      </c>
    </row>
    <row r="9" spans="1:12" ht="12.75">
      <c r="A9" s="31" t="s">
        <v>25</v>
      </c>
      <c r="B9" s="29" t="s">
        <v>21</v>
      </c>
      <c r="C9" s="4">
        <v>0</v>
      </c>
      <c r="D9" s="4">
        <v>0</v>
      </c>
      <c r="E9" s="32">
        <v>0</v>
      </c>
      <c r="F9" s="33">
        <v>0</v>
      </c>
      <c r="G9" s="34">
        <v>0</v>
      </c>
      <c r="H9" s="32">
        <v>0</v>
      </c>
      <c r="I9" s="35">
        <v>0</v>
      </c>
      <c r="J9" s="36">
        <v>0</v>
      </c>
      <c r="K9" s="34">
        <v>0</v>
      </c>
      <c r="L9" s="32">
        <v>0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233981</v>
      </c>
      <c r="D11" s="4">
        <v>532090</v>
      </c>
      <c r="E11" s="7">
        <v>344695</v>
      </c>
      <c r="F11" s="9">
        <v>439500</v>
      </c>
      <c r="G11" s="4">
        <v>439506</v>
      </c>
      <c r="H11" s="7">
        <v>439506</v>
      </c>
      <c r="I11" s="10">
        <v>369583</v>
      </c>
      <c r="J11" s="9">
        <v>586007</v>
      </c>
      <c r="K11" s="4">
        <v>617651</v>
      </c>
      <c r="L11" s="7">
        <v>651004</v>
      </c>
    </row>
    <row r="12" spans="1:12" ht="12.75">
      <c r="A12" s="28" t="s">
        <v>27</v>
      </c>
      <c r="B12" s="37"/>
      <c r="C12" s="4">
        <v>11871083</v>
      </c>
      <c r="D12" s="4">
        <v>17977882</v>
      </c>
      <c r="E12" s="7">
        <v>25263601</v>
      </c>
      <c r="F12" s="9">
        <v>17078880</v>
      </c>
      <c r="G12" s="4">
        <v>17078880</v>
      </c>
      <c r="H12" s="7">
        <v>17078880</v>
      </c>
      <c r="I12" s="10">
        <v>38857409</v>
      </c>
      <c r="J12" s="9">
        <v>29700110</v>
      </c>
      <c r="K12" s="4">
        <v>31303916</v>
      </c>
      <c r="L12" s="7">
        <v>32994327</v>
      </c>
    </row>
    <row r="13" spans="1:12" ht="12.75">
      <c r="A13" s="28" t="s">
        <v>28</v>
      </c>
      <c r="B13" s="37"/>
      <c r="C13" s="4">
        <v>0</v>
      </c>
      <c r="D13" s="4">
        <v>0</v>
      </c>
      <c r="E13" s="7">
        <v>0</v>
      </c>
      <c r="F13" s="9">
        <v>0</v>
      </c>
      <c r="G13" s="4">
        <v>0</v>
      </c>
      <c r="H13" s="7">
        <v>0</v>
      </c>
      <c r="I13" s="10">
        <v>0</v>
      </c>
      <c r="J13" s="9">
        <v>0</v>
      </c>
      <c r="K13" s="4">
        <v>0</v>
      </c>
      <c r="L13" s="7">
        <v>0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0</v>
      </c>
      <c r="D15" s="4">
        <v>0</v>
      </c>
      <c r="E15" s="7">
        <v>0</v>
      </c>
      <c r="F15" s="9">
        <v>0</v>
      </c>
      <c r="G15" s="4">
        <v>0</v>
      </c>
      <c r="H15" s="7">
        <v>0</v>
      </c>
      <c r="I15" s="10">
        <v>0</v>
      </c>
      <c r="J15" s="9">
        <v>0</v>
      </c>
      <c r="K15" s="4">
        <v>0</v>
      </c>
      <c r="L15" s="7">
        <v>0</v>
      </c>
    </row>
    <row r="16" spans="1:12" ht="12.75">
      <c r="A16" s="28" t="s">
        <v>31</v>
      </c>
      <c r="B16" s="37"/>
      <c r="C16" s="4">
        <v>0</v>
      </c>
      <c r="D16" s="4">
        <v>0</v>
      </c>
      <c r="E16" s="7">
        <v>0</v>
      </c>
      <c r="F16" s="9">
        <v>0</v>
      </c>
      <c r="G16" s="4">
        <v>0</v>
      </c>
      <c r="H16" s="7">
        <v>0</v>
      </c>
      <c r="I16" s="10">
        <v>0</v>
      </c>
      <c r="J16" s="9">
        <v>0</v>
      </c>
      <c r="K16" s="4">
        <v>0</v>
      </c>
      <c r="L16" s="7">
        <v>0</v>
      </c>
    </row>
    <row r="17" spans="1:12" ht="12.75">
      <c r="A17" s="31" t="s">
        <v>32</v>
      </c>
      <c r="B17" s="29"/>
      <c r="C17" s="4">
        <v>19915</v>
      </c>
      <c r="D17" s="4">
        <v>26323</v>
      </c>
      <c r="E17" s="7">
        <v>0</v>
      </c>
      <c r="F17" s="9">
        <v>0</v>
      </c>
      <c r="G17" s="4">
        <v>0</v>
      </c>
      <c r="H17" s="7">
        <v>0</v>
      </c>
      <c r="I17" s="10">
        <v>0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480062296</v>
      </c>
      <c r="D18" s="4">
        <v>413438794</v>
      </c>
      <c r="E18" s="7">
        <v>593403033</v>
      </c>
      <c r="F18" s="9">
        <v>546792000</v>
      </c>
      <c r="G18" s="4">
        <v>534453000</v>
      </c>
      <c r="H18" s="7">
        <v>534453000</v>
      </c>
      <c r="I18" s="10">
        <v>534826796</v>
      </c>
      <c r="J18" s="9">
        <v>579159000</v>
      </c>
      <c r="K18" s="4">
        <v>611710000</v>
      </c>
      <c r="L18" s="7">
        <v>659107000</v>
      </c>
    </row>
    <row r="19" spans="1:12" ht="12.75">
      <c r="A19" s="28" t="s">
        <v>34</v>
      </c>
      <c r="B19" s="37" t="s">
        <v>21</v>
      </c>
      <c r="C19" s="4">
        <v>5138470</v>
      </c>
      <c r="D19" s="4">
        <v>2206671</v>
      </c>
      <c r="E19" s="32">
        <v>9366503</v>
      </c>
      <c r="F19" s="33">
        <v>125313516</v>
      </c>
      <c r="G19" s="34">
        <v>90658535</v>
      </c>
      <c r="H19" s="32">
        <v>90658535</v>
      </c>
      <c r="I19" s="35">
        <v>1797402</v>
      </c>
      <c r="J19" s="36">
        <v>92200614</v>
      </c>
      <c r="K19" s="34">
        <v>97319447</v>
      </c>
      <c r="L19" s="32">
        <v>102444697</v>
      </c>
    </row>
    <row r="20" spans="1:12" ht="12.75">
      <c r="A20" s="28" t="s">
        <v>35</v>
      </c>
      <c r="B20" s="37"/>
      <c r="C20" s="4">
        <v>0</v>
      </c>
      <c r="D20" s="4">
        <v>223695</v>
      </c>
      <c r="E20" s="7">
        <v>0</v>
      </c>
      <c r="F20" s="9">
        <v>0</v>
      </c>
      <c r="G20" s="4">
        <v>0</v>
      </c>
      <c r="H20" s="38">
        <v>0</v>
      </c>
      <c r="I20" s="10">
        <v>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522993989</v>
      </c>
      <c r="D21" s="41">
        <f t="shared" si="0"/>
        <v>449151402</v>
      </c>
      <c r="E21" s="42">
        <f t="shared" si="0"/>
        <v>664075589</v>
      </c>
      <c r="F21" s="43">
        <f t="shared" si="0"/>
        <v>728795640</v>
      </c>
      <c r="G21" s="41">
        <f t="shared" si="0"/>
        <v>681803661</v>
      </c>
      <c r="H21" s="44">
        <f t="shared" si="0"/>
        <v>681803661</v>
      </c>
      <c r="I21" s="45">
        <f t="shared" si="0"/>
        <v>611883538</v>
      </c>
      <c r="J21" s="46">
        <f t="shared" si="0"/>
        <v>758788007</v>
      </c>
      <c r="K21" s="41">
        <f t="shared" si="0"/>
        <v>801178972</v>
      </c>
      <c r="L21" s="42">
        <f t="shared" si="0"/>
        <v>858677297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198473196</v>
      </c>
      <c r="D24" s="4">
        <v>230624059</v>
      </c>
      <c r="E24" s="7">
        <v>226085971</v>
      </c>
      <c r="F24" s="8">
        <v>268029288</v>
      </c>
      <c r="G24" s="4">
        <v>237274825</v>
      </c>
      <c r="H24" s="30">
        <v>237274825</v>
      </c>
      <c r="I24" s="10">
        <v>244075645</v>
      </c>
      <c r="J24" s="9">
        <v>273958206</v>
      </c>
      <c r="K24" s="4">
        <v>271976370</v>
      </c>
      <c r="L24" s="7">
        <v>268981637</v>
      </c>
    </row>
    <row r="25" spans="1:12" ht="12.75">
      <c r="A25" s="31" t="s">
        <v>39</v>
      </c>
      <c r="B25" s="29"/>
      <c r="C25" s="4">
        <v>8687645</v>
      </c>
      <c r="D25" s="4">
        <v>8804757</v>
      </c>
      <c r="E25" s="7">
        <v>9803063</v>
      </c>
      <c r="F25" s="9">
        <v>9893064</v>
      </c>
      <c r="G25" s="4">
        <v>12305114</v>
      </c>
      <c r="H25" s="7">
        <v>12305114</v>
      </c>
      <c r="I25" s="10">
        <v>10413102</v>
      </c>
      <c r="J25" s="9">
        <v>11712745</v>
      </c>
      <c r="K25" s="4">
        <v>12345238</v>
      </c>
      <c r="L25" s="7">
        <v>13011879</v>
      </c>
    </row>
    <row r="26" spans="1:12" ht="12.75">
      <c r="A26" s="31" t="s">
        <v>40</v>
      </c>
      <c r="B26" s="29" t="s">
        <v>41</v>
      </c>
      <c r="C26" s="4">
        <v>22128617</v>
      </c>
      <c r="D26" s="4">
        <v>6087292</v>
      </c>
      <c r="E26" s="7">
        <v>244496</v>
      </c>
      <c r="F26" s="9">
        <v>25500000</v>
      </c>
      <c r="G26" s="4">
        <v>25500000</v>
      </c>
      <c r="H26" s="7">
        <v>25500000</v>
      </c>
      <c r="I26" s="10">
        <v>7814997</v>
      </c>
      <c r="J26" s="9">
        <v>30000000</v>
      </c>
      <c r="K26" s="4">
        <v>31620000</v>
      </c>
      <c r="L26" s="7">
        <v>33327480</v>
      </c>
    </row>
    <row r="27" spans="1:12" ht="12.75">
      <c r="A27" s="31" t="s">
        <v>42</v>
      </c>
      <c r="B27" s="29" t="s">
        <v>21</v>
      </c>
      <c r="C27" s="4">
        <v>58862137</v>
      </c>
      <c r="D27" s="4">
        <v>66514322</v>
      </c>
      <c r="E27" s="7">
        <v>73084417</v>
      </c>
      <c r="F27" s="8">
        <v>69999996</v>
      </c>
      <c r="G27" s="4">
        <v>90000000</v>
      </c>
      <c r="H27" s="30">
        <v>90000000</v>
      </c>
      <c r="I27" s="10">
        <v>76551797</v>
      </c>
      <c r="J27" s="9">
        <v>90000000</v>
      </c>
      <c r="K27" s="4">
        <v>95000000</v>
      </c>
      <c r="L27" s="7">
        <v>100000000</v>
      </c>
    </row>
    <row r="28" spans="1:12" ht="12.75">
      <c r="A28" s="31" t="s">
        <v>43</v>
      </c>
      <c r="B28" s="29"/>
      <c r="C28" s="4">
        <v>6529442</v>
      </c>
      <c r="D28" s="4">
        <v>2520148</v>
      </c>
      <c r="E28" s="7">
        <v>1723031</v>
      </c>
      <c r="F28" s="9">
        <v>808116</v>
      </c>
      <c r="G28" s="4">
        <v>808111</v>
      </c>
      <c r="H28" s="7">
        <v>808111</v>
      </c>
      <c r="I28" s="10">
        <v>739343</v>
      </c>
      <c r="J28" s="9">
        <v>500000</v>
      </c>
      <c r="K28" s="4">
        <v>527000</v>
      </c>
      <c r="L28" s="7">
        <v>555458</v>
      </c>
    </row>
    <row r="29" spans="1:12" ht="12.75">
      <c r="A29" s="31" t="s">
        <v>44</v>
      </c>
      <c r="B29" s="29" t="s">
        <v>21</v>
      </c>
      <c r="C29" s="4">
        <v>5349607</v>
      </c>
      <c r="D29" s="4">
        <v>6480389</v>
      </c>
      <c r="E29" s="7">
        <v>7965560</v>
      </c>
      <c r="F29" s="8">
        <v>6000000</v>
      </c>
      <c r="G29" s="4">
        <v>6000000</v>
      </c>
      <c r="H29" s="30">
        <v>6000000</v>
      </c>
      <c r="I29" s="10">
        <v>8910629</v>
      </c>
      <c r="J29" s="9">
        <v>6000000</v>
      </c>
      <c r="K29" s="4">
        <v>6324000</v>
      </c>
      <c r="L29" s="7">
        <v>6665496</v>
      </c>
    </row>
    <row r="30" spans="1:12" ht="12.75">
      <c r="A30" s="31" t="s">
        <v>45</v>
      </c>
      <c r="B30" s="29" t="s">
        <v>46</v>
      </c>
      <c r="C30" s="4">
        <v>42865055</v>
      </c>
      <c r="D30" s="4">
        <v>70240833</v>
      </c>
      <c r="E30" s="7">
        <v>5988439</v>
      </c>
      <c r="F30" s="9">
        <v>13250016</v>
      </c>
      <c r="G30" s="4">
        <v>12720500</v>
      </c>
      <c r="H30" s="7">
        <v>12720500</v>
      </c>
      <c r="I30" s="10">
        <v>13025594</v>
      </c>
      <c r="J30" s="9">
        <v>12967140</v>
      </c>
      <c r="K30" s="4">
        <v>13668046</v>
      </c>
      <c r="L30" s="7">
        <v>14406120</v>
      </c>
    </row>
    <row r="31" spans="1:12" ht="12.75">
      <c r="A31" s="31" t="s">
        <v>47</v>
      </c>
      <c r="B31" s="29"/>
      <c r="C31" s="4">
        <v>31033569</v>
      </c>
      <c r="D31" s="4">
        <v>49545547</v>
      </c>
      <c r="E31" s="7">
        <v>103364366</v>
      </c>
      <c r="F31" s="8">
        <v>137126520</v>
      </c>
      <c r="G31" s="4">
        <v>174410652</v>
      </c>
      <c r="H31" s="30">
        <v>174410652</v>
      </c>
      <c r="I31" s="10">
        <v>118501687</v>
      </c>
      <c r="J31" s="9">
        <v>205466410</v>
      </c>
      <c r="K31" s="4">
        <v>208051830</v>
      </c>
      <c r="L31" s="7">
        <v>219222594</v>
      </c>
    </row>
    <row r="32" spans="1:12" ht="12.75">
      <c r="A32" s="31" t="s">
        <v>33</v>
      </c>
      <c r="B32" s="29"/>
      <c r="C32" s="4">
        <v>43906230</v>
      </c>
      <c r="D32" s="4">
        <v>84707754</v>
      </c>
      <c r="E32" s="7">
        <v>367734</v>
      </c>
      <c r="F32" s="9">
        <v>999996</v>
      </c>
      <c r="G32" s="4">
        <v>21000000</v>
      </c>
      <c r="H32" s="7">
        <v>21000000</v>
      </c>
      <c r="I32" s="10">
        <v>17784909</v>
      </c>
      <c r="J32" s="9">
        <v>21500000</v>
      </c>
      <c r="K32" s="4">
        <v>22661000</v>
      </c>
      <c r="L32" s="7">
        <v>23884694</v>
      </c>
    </row>
    <row r="33" spans="1:12" ht="12.75">
      <c r="A33" s="31" t="s">
        <v>48</v>
      </c>
      <c r="B33" s="29" t="s">
        <v>49</v>
      </c>
      <c r="C33" s="4">
        <v>133171916</v>
      </c>
      <c r="D33" s="4">
        <v>147921566</v>
      </c>
      <c r="E33" s="7">
        <v>75806865</v>
      </c>
      <c r="F33" s="8">
        <v>80838048</v>
      </c>
      <c r="G33" s="4">
        <v>78983792</v>
      </c>
      <c r="H33" s="7">
        <v>78983792</v>
      </c>
      <c r="I33" s="10">
        <v>80775120</v>
      </c>
      <c r="J33" s="9">
        <v>79315472</v>
      </c>
      <c r="K33" s="4">
        <v>82572908</v>
      </c>
      <c r="L33" s="7">
        <v>87139205</v>
      </c>
    </row>
    <row r="34" spans="1:12" ht="12.75">
      <c r="A34" s="28" t="s">
        <v>50</v>
      </c>
      <c r="B34" s="37"/>
      <c r="C34" s="4">
        <v>4408099</v>
      </c>
      <c r="D34" s="4">
        <v>1117447</v>
      </c>
      <c r="E34" s="7">
        <v>0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555415513</v>
      </c>
      <c r="D35" s="41">
        <f aca="true" t="shared" si="1" ref="D35:L35">SUM(D24:D34)</f>
        <v>674564114</v>
      </c>
      <c r="E35" s="42">
        <f t="shared" si="1"/>
        <v>504433942</v>
      </c>
      <c r="F35" s="43">
        <f t="shared" si="1"/>
        <v>612445044</v>
      </c>
      <c r="G35" s="41">
        <f t="shared" si="1"/>
        <v>659002994</v>
      </c>
      <c r="H35" s="42">
        <f t="shared" si="1"/>
        <v>659002994</v>
      </c>
      <c r="I35" s="45">
        <f t="shared" si="1"/>
        <v>578592823</v>
      </c>
      <c r="J35" s="46">
        <f t="shared" si="1"/>
        <v>731419973</v>
      </c>
      <c r="K35" s="41">
        <f t="shared" si="1"/>
        <v>744746392</v>
      </c>
      <c r="L35" s="42">
        <f t="shared" si="1"/>
        <v>767194563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-32421524</v>
      </c>
      <c r="D37" s="57">
        <f aca="true" t="shared" si="2" ref="D37:L37">+D21-D35</f>
        <v>-225412712</v>
      </c>
      <c r="E37" s="58">
        <f t="shared" si="2"/>
        <v>159641647</v>
      </c>
      <c r="F37" s="59">
        <f t="shared" si="2"/>
        <v>116350596</v>
      </c>
      <c r="G37" s="57">
        <f t="shared" si="2"/>
        <v>22800667</v>
      </c>
      <c r="H37" s="58">
        <f t="shared" si="2"/>
        <v>22800667</v>
      </c>
      <c r="I37" s="60">
        <f t="shared" si="2"/>
        <v>33290715</v>
      </c>
      <c r="J37" s="61">
        <f t="shared" si="2"/>
        <v>27368034</v>
      </c>
      <c r="K37" s="57">
        <f t="shared" si="2"/>
        <v>56432580</v>
      </c>
      <c r="L37" s="58">
        <f t="shared" si="2"/>
        <v>91482734</v>
      </c>
    </row>
    <row r="38" spans="1:12" ht="21" customHeight="1">
      <c r="A38" s="62" t="s">
        <v>53</v>
      </c>
      <c r="B38" s="37" t="s">
        <v>54</v>
      </c>
      <c r="C38" s="4">
        <v>422206214</v>
      </c>
      <c r="D38" s="4">
        <v>545965538</v>
      </c>
      <c r="E38" s="7">
        <v>376274001</v>
      </c>
      <c r="F38" s="9">
        <v>480204000</v>
      </c>
      <c r="G38" s="4">
        <v>547204000</v>
      </c>
      <c r="H38" s="7">
        <v>547204000</v>
      </c>
      <c r="I38" s="10">
        <v>503271414</v>
      </c>
      <c r="J38" s="9">
        <v>560434000</v>
      </c>
      <c r="K38" s="4">
        <v>580917000</v>
      </c>
      <c r="L38" s="7">
        <v>659779000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53569139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389784690</v>
      </c>
      <c r="D41" s="69">
        <f aca="true" t="shared" si="3" ref="D41:L41">SUM(D37:D40)</f>
        <v>320552826</v>
      </c>
      <c r="E41" s="70">
        <f t="shared" si="3"/>
        <v>589484787</v>
      </c>
      <c r="F41" s="71">
        <f t="shared" si="3"/>
        <v>596554596</v>
      </c>
      <c r="G41" s="69">
        <f t="shared" si="3"/>
        <v>570004667</v>
      </c>
      <c r="H41" s="70">
        <f t="shared" si="3"/>
        <v>570004667</v>
      </c>
      <c r="I41" s="72">
        <f t="shared" si="3"/>
        <v>536562129</v>
      </c>
      <c r="J41" s="73">
        <f t="shared" si="3"/>
        <v>587802034</v>
      </c>
      <c r="K41" s="69">
        <f t="shared" si="3"/>
        <v>637349580</v>
      </c>
      <c r="L41" s="70">
        <f t="shared" si="3"/>
        <v>751261734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389784690</v>
      </c>
      <c r="D43" s="79">
        <f aca="true" t="shared" si="4" ref="D43:L43">+D41-D42</f>
        <v>320552826</v>
      </c>
      <c r="E43" s="80">
        <f t="shared" si="4"/>
        <v>589484787</v>
      </c>
      <c r="F43" s="81">
        <f t="shared" si="4"/>
        <v>596554596</v>
      </c>
      <c r="G43" s="79">
        <f t="shared" si="4"/>
        <v>570004667</v>
      </c>
      <c r="H43" s="80">
        <f t="shared" si="4"/>
        <v>570004667</v>
      </c>
      <c r="I43" s="82">
        <f t="shared" si="4"/>
        <v>536562129</v>
      </c>
      <c r="J43" s="83">
        <f t="shared" si="4"/>
        <v>587802034</v>
      </c>
      <c r="K43" s="79">
        <f t="shared" si="4"/>
        <v>637349580</v>
      </c>
      <c r="L43" s="80">
        <f t="shared" si="4"/>
        <v>751261734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389784690</v>
      </c>
      <c r="D45" s="69">
        <f aca="true" t="shared" si="5" ref="D45:L45">SUM(D43:D44)</f>
        <v>320552826</v>
      </c>
      <c r="E45" s="70">
        <f t="shared" si="5"/>
        <v>589484787</v>
      </c>
      <c r="F45" s="71">
        <f t="shared" si="5"/>
        <v>596554596</v>
      </c>
      <c r="G45" s="69">
        <f t="shared" si="5"/>
        <v>570004667</v>
      </c>
      <c r="H45" s="70">
        <f t="shared" si="5"/>
        <v>570004667</v>
      </c>
      <c r="I45" s="72">
        <f t="shared" si="5"/>
        <v>536562129</v>
      </c>
      <c r="J45" s="73">
        <f t="shared" si="5"/>
        <v>587802034</v>
      </c>
      <c r="K45" s="69">
        <f t="shared" si="5"/>
        <v>637349580</v>
      </c>
      <c r="L45" s="70">
        <f t="shared" si="5"/>
        <v>751261734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389784690</v>
      </c>
      <c r="D47" s="89">
        <f aca="true" t="shared" si="6" ref="D47:L47">SUM(D45:D46)</f>
        <v>320552826</v>
      </c>
      <c r="E47" s="90">
        <f t="shared" si="6"/>
        <v>589484787</v>
      </c>
      <c r="F47" s="91">
        <f t="shared" si="6"/>
        <v>596554596</v>
      </c>
      <c r="G47" s="89">
        <f t="shared" si="6"/>
        <v>570004667</v>
      </c>
      <c r="H47" s="92">
        <f t="shared" si="6"/>
        <v>570004667</v>
      </c>
      <c r="I47" s="93">
        <f t="shared" si="6"/>
        <v>536562129</v>
      </c>
      <c r="J47" s="94">
        <f t="shared" si="6"/>
        <v>587802034</v>
      </c>
      <c r="K47" s="89">
        <f t="shared" si="6"/>
        <v>637349580</v>
      </c>
      <c r="L47" s="95">
        <f t="shared" si="6"/>
        <v>751261734</v>
      </c>
    </row>
    <row r="48" spans="1:12" ht="12.75">
      <c r="A48" s="1" t="s">
        <v>104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105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106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107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108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109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110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111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112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67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10093914</v>
      </c>
      <c r="D5" s="4">
        <v>11152026</v>
      </c>
      <c r="E5" s="5">
        <v>-993</v>
      </c>
      <c r="F5" s="6">
        <v>13478010</v>
      </c>
      <c r="G5" s="4">
        <v>13478010</v>
      </c>
      <c r="H5" s="7">
        <v>13478010</v>
      </c>
      <c r="I5" s="8">
        <v>13222692</v>
      </c>
      <c r="J5" s="6">
        <v>18026690</v>
      </c>
      <c r="K5" s="4">
        <v>19515330</v>
      </c>
      <c r="L5" s="7">
        <v>21137180</v>
      </c>
    </row>
    <row r="6" spans="1:12" ht="12.75">
      <c r="A6" s="28" t="s">
        <v>22</v>
      </c>
      <c r="B6" s="29" t="s">
        <v>21</v>
      </c>
      <c r="C6" s="4">
        <v>79263702</v>
      </c>
      <c r="D6" s="4">
        <v>90154712</v>
      </c>
      <c r="E6" s="7">
        <v>-9556821</v>
      </c>
      <c r="F6" s="9">
        <v>105205380</v>
      </c>
      <c r="G6" s="4">
        <v>104734790</v>
      </c>
      <c r="H6" s="7">
        <v>104734790</v>
      </c>
      <c r="I6" s="30">
        <v>94384928</v>
      </c>
      <c r="J6" s="9">
        <v>119382042</v>
      </c>
      <c r="K6" s="4">
        <v>129047540</v>
      </c>
      <c r="L6" s="7">
        <v>135759810</v>
      </c>
    </row>
    <row r="7" spans="1:12" ht="12.75">
      <c r="A7" s="31" t="s">
        <v>23</v>
      </c>
      <c r="B7" s="29" t="s">
        <v>21</v>
      </c>
      <c r="C7" s="4">
        <v>9398358</v>
      </c>
      <c r="D7" s="4">
        <v>12535286</v>
      </c>
      <c r="E7" s="7">
        <v>-257236</v>
      </c>
      <c r="F7" s="9">
        <v>13027860</v>
      </c>
      <c r="G7" s="4">
        <v>14807860</v>
      </c>
      <c r="H7" s="7">
        <v>14807860</v>
      </c>
      <c r="I7" s="10">
        <v>13954589</v>
      </c>
      <c r="J7" s="9">
        <v>15693930</v>
      </c>
      <c r="K7" s="4">
        <v>16635170</v>
      </c>
      <c r="L7" s="7">
        <v>17632860</v>
      </c>
    </row>
    <row r="8" spans="1:12" ht="12.75">
      <c r="A8" s="31" t="s">
        <v>24</v>
      </c>
      <c r="B8" s="29" t="s">
        <v>21</v>
      </c>
      <c r="C8" s="4">
        <v>3763919</v>
      </c>
      <c r="D8" s="4">
        <v>4075203</v>
      </c>
      <c r="E8" s="7">
        <v>-51740</v>
      </c>
      <c r="F8" s="9">
        <v>4816600</v>
      </c>
      <c r="G8" s="4">
        <v>5125000</v>
      </c>
      <c r="H8" s="7">
        <v>5125000</v>
      </c>
      <c r="I8" s="10">
        <v>5058736</v>
      </c>
      <c r="J8" s="9">
        <v>5432500</v>
      </c>
      <c r="K8" s="4">
        <v>5758450</v>
      </c>
      <c r="L8" s="7">
        <v>6103950</v>
      </c>
    </row>
    <row r="9" spans="1:12" ht="12.75">
      <c r="A9" s="31" t="s">
        <v>25</v>
      </c>
      <c r="B9" s="29" t="s">
        <v>21</v>
      </c>
      <c r="C9" s="4">
        <v>4655734</v>
      </c>
      <c r="D9" s="4">
        <v>5008845</v>
      </c>
      <c r="E9" s="32">
        <v>-62814</v>
      </c>
      <c r="F9" s="33">
        <v>5989000</v>
      </c>
      <c r="G9" s="34">
        <v>7450000</v>
      </c>
      <c r="H9" s="32">
        <v>7450000</v>
      </c>
      <c r="I9" s="35">
        <v>7106971</v>
      </c>
      <c r="J9" s="36">
        <v>7897000</v>
      </c>
      <c r="K9" s="34">
        <v>8370820</v>
      </c>
      <c r="L9" s="32">
        <v>8873070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62666</v>
      </c>
      <c r="D11" s="4">
        <v>260849</v>
      </c>
      <c r="E11" s="7">
        <v>-1229</v>
      </c>
      <c r="F11" s="9">
        <v>453080</v>
      </c>
      <c r="G11" s="4">
        <v>390000</v>
      </c>
      <c r="H11" s="7">
        <v>390000</v>
      </c>
      <c r="I11" s="10">
        <v>413908</v>
      </c>
      <c r="J11" s="9">
        <v>390000</v>
      </c>
      <c r="K11" s="4">
        <v>390000</v>
      </c>
      <c r="L11" s="7">
        <v>390000</v>
      </c>
    </row>
    <row r="12" spans="1:12" ht="12.75">
      <c r="A12" s="28" t="s">
        <v>27</v>
      </c>
      <c r="B12" s="37"/>
      <c r="C12" s="4">
        <v>1446111</v>
      </c>
      <c r="D12" s="4">
        <v>1281204</v>
      </c>
      <c r="E12" s="7">
        <v>92036</v>
      </c>
      <c r="F12" s="9">
        <v>1000000</v>
      </c>
      <c r="G12" s="4">
        <v>1300000</v>
      </c>
      <c r="H12" s="7">
        <v>1300000</v>
      </c>
      <c r="I12" s="10">
        <v>2052395</v>
      </c>
      <c r="J12" s="9">
        <v>850000</v>
      </c>
      <c r="K12" s="4">
        <v>850000</v>
      </c>
      <c r="L12" s="7">
        <v>850000</v>
      </c>
    </row>
    <row r="13" spans="1:12" ht="12.75">
      <c r="A13" s="28" t="s">
        <v>28</v>
      </c>
      <c r="B13" s="37"/>
      <c r="C13" s="4">
        <v>3151422</v>
      </c>
      <c r="D13" s="4">
        <v>3847706</v>
      </c>
      <c r="E13" s="7">
        <v>706412</v>
      </c>
      <c r="F13" s="9">
        <v>3905700</v>
      </c>
      <c r="G13" s="4">
        <v>3960700</v>
      </c>
      <c r="H13" s="7">
        <v>3960700</v>
      </c>
      <c r="I13" s="10">
        <v>4492133</v>
      </c>
      <c r="J13" s="9">
        <v>4197650</v>
      </c>
      <c r="K13" s="4">
        <v>4449320</v>
      </c>
      <c r="L13" s="7">
        <v>4716100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59980</v>
      </c>
      <c r="D15" s="4">
        <v>71800</v>
      </c>
      <c r="E15" s="7">
        <v>56</v>
      </c>
      <c r="F15" s="9">
        <v>381000</v>
      </c>
      <c r="G15" s="4">
        <v>411000</v>
      </c>
      <c r="H15" s="7">
        <v>411000</v>
      </c>
      <c r="I15" s="10">
        <v>259895</v>
      </c>
      <c r="J15" s="9">
        <v>423000</v>
      </c>
      <c r="K15" s="4">
        <v>447720</v>
      </c>
      <c r="L15" s="7">
        <v>473920</v>
      </c>
    </row>
    <row r="16" spans="1:12" ht="12.75">
      <c r="A16" s="28" t="s">
        <v>31</v>
      </c>
      <c r="B16" s="37"/>
      <c r="C16" s="4">
        <v>745197</v>
      </c>
      <c r="D16" s="4">
        <v>831847</v>
      </c>
      <c r="E16" s="7">
        <v>0</v>
      </c>
      <c r="F16" s="9">
        <v>505000</v>
      </c>
      <c r="G16" s="4">
        <v>480000</v>
      </c>
      <c r="H16" s="7">
        <v>480000</v>
      </c>
      <c r="I16" s="10">
        <v>467454</v>
      </c>
      <c r="J16" s="9">
        <v>480300</v>
      </c>
      <c r="K16" s="4">
        <v>509120</v>
      </c>
      <c r="L16" s="7">
        <v>539670</v>
      </c>
    </row>
    <row r="17" spans="1:12" ht="12.75">
      <c r="A17" s="31" t="s">
        <v>32</v>
      </c>
      <c r="B17" s="29"/>
      <c r="C17" s="4">
        <v>675918</v>
      </c>
      <c r="D17" s="4">
        <v>885336</v>
      </c>
      <c r="E17" s="7">
        <v>0</v>
      </c>
      <c r="F17" s="9">
        <v>600000</v>
      </c>
      <c r="G17" s="4">
        <v>850000</v>
      </c>
      <c r="H17" s="7">
        <v>850000</v>
      </c>
      <c r="I17" s="10">
        <v>1013340</v>
      </c>
      <c r="J17" s="9">
        <v>850000</v>
      </c>
      <c r="K17" s="4">
        <v>892500</v>
      </c>
      <c r="L17" s="7">
        <v>937130</v>
      </c>
    </row>
    <row r="18" spans="1:12" ht="12.75">
      <c r="A18" s="28" t="s">
        <v>33</v>
      </c>
      <c r="B18" s="37"/>
      <c r="C18" s="4">
        <v>52419140</v>
      </c>
      <c r="D18" s="4">
        <v>51549176</v>
      </c>
      <c r="E18" s="7">
        <v>1366331</v>
      </c>
      <c r="F18" s="9">
        <v>55539280</v>
      </c>
      <c r="G18" s="4">
        <v>56343060</v>
      </c>
      <c r="H18" s="7">
        <v>56343060</v>
      </c>
      <c r="I18" s="10">
        <v>56672856</v>
      </c>
      <c r="J18" s="9">
        <v>60969000</v>
      </c>
      <c r="K18" s="4">
        <v>63336050</v>
      </c>
      <c r="L18" s="7">
        <v>67014290</v>
      </c>
    </row>
    <row r="19" spans="1:12" ht="12.75">
      <c r="A19" s="28" t="s">
        <v>34</v>
      </c>
      <c r="B19" s="37" t="s">
        <v>21</v>
      </c>
      <c r="C19" s="4">
        <v>4217331</v>
      </c>
      <c r="D19" s="4">
        <v>4858485</v>
      </c>
      <c r="E19" s="32">
        <v>4295831</v>
      </c>
      <c r="F19" s="33">
        <v>1279400</v>
      </c>
      <c r="G19" s="34">
        <v>1263800</v>
      </c>
      <c r="H19" s="32">
        <v>1263800</v>
      </c>
      <c r="I19" s="35">
        <v>1416457</v>
      </c>
      <c r="J19" s="36">
        <v>1277140</v>
      </c>
      <c r="K19" s="34">
        <v>1326780</v>
      </c>
      <c r="L19" s="32">
        <v>1379330</v>
      </c>
    </row>
    <row r="20" spans="1:12" ht="12.75">
      <c r="A20" s="28" t="s">
        <v>35</v>
      </c>
      <c r="B20" s="37"/>
      <c r="C20" s="4">
        <v>0</v>
      </c>
      <c r="D20" s="4">
        <v>65416</v>
      </c>
      <c r="E20" s="7">
        <v>0</v>
      </c>
      <c r="F20" s="9">
        <v>0</v>
      </c>
      <c r="G20" s="4">
        <v>0</v>
      </c>
      <c r="H20" s="38">
        <v>0</v>
      </c>
      <c r="I20" s="10">
        <v>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169953392</v>
      </c>
      <c r="D21" s="41">
        <f t="shared" si="0"/>
        <v>186577891</v>
      </c>
      <c r="E21" s="42">
        <f t="shared" si="0"/>
        <v>-3470167</v>
      </c>
      <c r="F21" s="43">
        <f t="shared" si="0"/>
        <v>206180310</v>
      </c>
      <c r="G21" s="41">
        <f t="shared" si="0"/>
        <v>210594220</v>
      </c>
      <c r="H21" s="44">
        <f t="shared" si="0"/>
        <v>210594220</v>
      </c>
      <c r="I21" s="45">
        <f t="shared" si="0"/>
        <v>200516354</v>
      </c>
      <c r="J21" s="46">
        <f t="shared" si="0"/>
        <v>235869252</v>
      </c>
      <c r="K21" s="41">
        <f t="shared" si="0"/>
        <v>251528800</v>
      </c>
      <c r="L21" s="42">
        <f t="shared" si="0"/>
        <v>265807310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69831879</v>
      </c>
      <c r="D24" s="4">
        <v>74179519</v>
      </c>
      <c r="E24" s="7">
        <v>288771</v>
      </c>
      <c r="F24" s="8">
        <v>79526680</v>
      </c>
      <c r="G24" s="4">
        <v>78075130</v>
      </c>
      <c r="H24" s="30">
        <v>78075130</v>
      </c>
      <c r="I24" s="10">
        <v>75701130</v>
      </c>
      <c r="J24" s="9">
        <v>83150120</v>
      </c>
      <c r="K24" s="4">
        <v>88721150</v>
      </c>
      <c r="L24" s="7">
        <v>94842950</v>
      </c>
    </row>
    <row r="25" spans="1:12" ht="12.75">
      <c r="A25" s="31" t="s">
        <v>39</v>
      </c>
      <c r="B25" s="29"/>
      <c r="C25" s="4">
        <v>3571936</v>
      </c>
      <c r="D25" s="4">
        <v>3466515</v>
      </c>
      <c r="E25" s="7">
        <v>-19468</v>
      </c>
      <c r="F25" s="9">
        <v>4073940</v>
      </c>
      <c r="G25" s="4">
        <v>3994260</v>
      </c>
      <c r="H25" s="7">
        <v>3994260</v>
      </c>
      <c r="I25" s="10">
        <v>3993698</v>
      </c>
      <c r="J25" s="9">
        <v>4253900</v>
      </c>
      <c r="K25" s="4">
        <v>4538910</v>
      </c>
      <c r="L25" s="7">
        <v>4852090</v>
      </c>
    </row>
    <row r="26" spans="1:12" ht="12.75">
      <c r="A26" s="31" t="s">
        <v>40</v>
      </c>
      <c r="B26" s="29" t="s">
        <v>41</v>
      </c>
      <c r="C26" s="4">
        <v>8404847</v>
      </c>
      <c r="D26" s="4">
        <v>13413398</v>
      </c>
      <c r="E26" s="7">
        <v>5331017</v>
      </c>
      <c r="F26" s="9">
        <v>9505000</v>
      </c>
      <c r="G26" s="4">
        <v>10575000</v>
      </c>
      <c r="H26" s="7">
        <v>10575000</v>
      </c>
      <c r="I26" s="10">
        <v>19452885</v>
      </c>
      <c r="J26" s="9">
        <v>11103750</v>
      </c>
      <c r="K26" s="4">
        <v>11658940</v>
      </c>
      <c r="L26" s="7">
        <v>12241880</v>
      </c>
    </row>
    <row r="27" spans="1:12" ht="12.75">
      <c r="A27" s="31" t="s">
        <v>42</v>
      </c>
      <c r="B27" s="29" t="s">
        <v>21</v>
      </c>
      <c r="C27" s="4">
        <v>34776881</v>
      </c>
      <c r="D27" s="4">
        <v>34803416</v>
      </c>
      <c r="E27" s="7">
        <v>-3020620</v>
      </c>
      <c r="F27" s="8">
        <v>37532500</v>
      </c>
      <c r="G27" s="4">
        <v>37532500</v>
      </c>
      <c r="H27" s="30">
        <v>37532500</v>
      </c>
      <c r="I27" s="10">
        <v>35037315</v>
      </c>
      <c r="J27" s="9">
        <v>42179290</v>
      </c>
      <c r="K27" s="4">
        <v>43679290</v>
      </c>
      <c r="L27" s="7">
        <v>44679290</v>
      </c>
    </row>
    <row r="28" spans="1:12" ht="12.75">
      <c r="A28" s="31" t="s">
        <v>43</v>
      </c>
      <c r="B28" s="29"/>
      <c r="C28" s="4">
        <v>5733028</v>
      </c>
      <c r="D28" s="4">
        <v>4024008</v>
      </c>
      <c r="E28" s="7">
        <v>161484</v>
      </c>
      <c r="F28" s="9">
        <v>6188420</v>
      </c>
      <c r="G28" s="4">
        <v>5504750</v>
      </c>
      <c r="H28" s="7">
        <v>5504750</v>
      </c>
      <c r="I28" s="10">
        <v>3308277</v>
      </c>
      <c r="J28" s="9">
        <v>5018550</v>
      </c>
      <c r="K28" s="4">
        <v>4699200</v>
      </c>
      <c r="L28" s="7">
        <v>4630200</v>
      </c>
    </row>
    <row r="29" spans="1:12" ht="12.75">
      <c r="A29" s="31" t="s">
        <v>44</v>
      </c>
      <c r="B29" s="29" t="s">
        <v>21</v>
      </c>
      <c r="C29" s="4">
        <v>67996582</v>
      </c>
      <c r="D29" s="4">
        <v>74856791</v>
      </c>
      <c r="E29" s="7">
        <v>46902</v>
      </c>
      <c r="F29" s="8">
        <v>82727780</v>
      </c>
      <c r="G29" s="4">
        <v>84450000</v>
      </c>
      <c r="H29" s="30">
        <v>84450000</v>
      </c>
      <c r="I29" s="10">
        <v>79992493</v>
      </c>
      <c r="J29" s="9">
        <v>97294100</v>
      </c>
      <c r="K29" s="4">
        <v>105142650</v>
      </c>
      <c r="L29" s="7">
        <v>110623100</v>
      </c>
    </row>
    <row r="30" spans="1:12" ht="12.75">
      <c r="A30" s="31" t="s">
        <v>45</v>
      </c>
      <c r="B30" s="29" t="s">
        <v>46</v>
      </c>
      <c r="C30" s="4">
        <v>0</v>
      </c>
      <c r="D30" s="4">
        <v>3525512</v>
      </c>
      <c r="E30" s="7">
        <v>204995</v>
      </c>
      <c r="F30" s="9">
        <v>3219690</v>
      </c>
      <c r="G30" s="4">
        <v>3677790</v>
      </c>
      <c r="H30" s="7">
        <v>3677790</v>
      </c>
      <c r="I30" s="10">
        <v>3419625</v>
      </c>
      <c r="J30" s="9">
        <v>4677790</v>
      </c>
      <c r="K30" s="4">
        <v>4911680</v>
      </c>
      <c r="L30" s="7">
        <v>5157280</v>
      </c>
    </row>
    <row r="31" spans="1:12" ht="12.75">
      <c r="A31" s="31" t="s">
        <v>47</v>
      </c>
      <c r="B31" s="29"/>
      <c r="C31" s="4">
        <v>0</v>
      </c>
      <c r="D31" s="4">
        <v>5204296</v>
      </c>
      <c r="E31" s="7">
        <v>937485</v>
      </c>
      <c r="F31" s="8">
        <v>8318260</v>
      </c>
      <c r="G31" s="4">
        <v>8404990</v>
      </c>
      <c r="H31" s="30">
        <v>8404990</v>
      </c>
      <c r="I31" s="10">
        <v>8014321</v>
      </c>
      <c r="J31" s="9">
        <v>8453450</v>
      </c>
      <c r="K31" s="4">
        <v>9284460</v>
      </c>
      <c r="L31" s="7">
        <v>9663970</v>
      </c>
    </row>
    <row r="32" spans="1:12" ht="12.75">
      <c r="A32" s="31" t="s">
        <v>33</v>
      </c>
      <c r="B32" s="29"/>
      <c r="C32" s="4">
        <v>0</v>
      </c>
      <c r="D32" s="4">
        <v>769470</v>
      </c>
      <c r="E32" s="7">
        <v>4330</v>
      </c>
      <c r="F32" s="9">
        <v>783000</v>
      </c>
      <c r="G32" s="4">
        <v>1020800</v>
      </c>
      <c r="H32" s="7">
        <v>1020800</v>
      </c>
      <c r="I32" s="10">
        <v>813543</v>
      </c>
      <c r="J32" s="9">
        <v>883740</v>
      </c>
      <c r="K32" s="4">
        <v>942950</v>
      </c>
      <c r="L32" s="7">
        <v>1008010</v>
      </c>
    </row>
    <row r="33" spans="1:12" ht="12.75">
      <c r="A33" s="31" t="s">
        <v>48</v>
      </c>
      <c r="B33" s="29" t="s">
        <v>49</v>
      </c>
      <c r="C33" s="4">
        <v>27899574</v>
      </c>
      <c r="D33" s="4">
        <v>14312927</v>
      </c>
      <c r="E33" s="7">
        <v>-7293910</v>
      </c>
      <c r="F33" s="8">
        <v>24176610</v>
      </c>
      <c r="G33" s="4">
        <v>25315750</v>
      </c>
      <c r="H33" s="7">
        <v>25315750</v>
      </c>
      <c r="I33" s="10">
        <v>15443236</v>
      </c>
      <c r="J33" s="9">
        <v>25817350</v>
      </c>
      <c r="K33" s="4">
        <v>27572750</v>
      </c>
      <c r="L33" s="7">
        <v>29571600</v>
      </c>
    </row>
    <row r="34" spans="1:12" ht="12.75">
      <c r="A34" s="28" t="s">
        <v>50</v>
      </c>
      <c r="B34" s="37"/>
      <c r="C34" s="4">
        <v>322177</v>
      </c>
      <c r="D34" s="4">
        <v>0</v>
      </c>
      <c r="E34" s="7">
        <v>0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218536904</v>
      </c>
      <c r="D35" s="41">
        <f aca="true" t="shared" si="1" ref="D35:L35">SUM(D24:D34)</f>
        <v>228555852</v>
      </c>
      <c r="E35" s="42">
        <f t="shared" si="1"/>
        <v>-3359014</v>
      </c>
      <c r="F35" s="43">
        <f t="shared" si="1"/>
        <v>256051880</v>
      </c>
      <c r="G35" s="41">
        <f t="shared" si="1"/>
        <v>258550970</v>
      </c>
      <c r="H35" s="42">
        <f t="shared" si="1"/>
        <v>258550970</v>
      </c>
      <c r="I35" s="45">
        <f t="shared" si="1"/>
        <v>245176523</v>
      </c>
      <c r="J35" s="46">
        <f t="shared" si="1"/>
        <v>282832040</v>
      </c>
      <c r="K35" s="41">
        <f t="shared" si="1"/>
        <v>301151980</v>
      </c>
      <c r="L35" s="42">
        <f t="shared" si="1"/>
        <v>317270370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-48583512</v>
      </c>
      <c r="D37" s="57">
        <f aca="true" t="shared" si="2" ref="D37:L37">+D21-D35</f>
        <v>-41977961</v>
      </c>
      <c r="E37" s="58">
        <f t="shared" si="2"/>
        <v>-111153</v>
      </c>
      <c r="F37" s="59">
        <f t="shared" si="2"/>
        <v>-49871570</v>
      </c>
      <c r="G37" s="57">
        <f t="shared" si="2"/>
        <v>-47956750</v>
      </c>
      <c r="H37" s="58">
        <f t="shared" si="2"/>
        <v>-47956750</v>
      </c>
      <c r="I37" s="60">
        <f t="shared" si="2"/>
        <v>-44660169</v>
      </c>
      <c r="J37" s="61">
        <f t="shared" si="2"/>
        <v>-46962788</v>
      </c>
      <c r="K37" s="57">
        <f t="shared" si="2"/>
        <v>-49623180</v>
      </c>
      <c r="L37" s="58">
        <f t="shared" si="2"/>
        <v>-51463060</v>
      </c>
    </row>
    <row r="38" spans="1:12" ht="21" customHeight="1">
      <c r="A38" s="62" t="s">
        <v>53</v>
      </c>
      <c r="B38" s="37" t="s">
        <v>54</v>
      </c>
      <c r="C38" s="4">
        <v>18169632</v>
      </c>
      <c r="D38" s="4">
        <v>21826843</v>
      </c>
      <c r="E38" s="7">
        <v>923180</v>
      </c>
      <c r="F38" s="9">
        <v>69411150</v>
      </c>
      <c r="G38" s="4">
        <v>114474550</v>
      </c>
      <c r="H38" s="7">
        <v>114474550</v>
      </c>
      <c r="I38" s="10">
        <v>88959672</v>
      </c>
      <c r="J38" s="9">
        <v>27014000</v>
      </c>
      <c r="K38" s="4">
        <v>27338850</v>
      </c>
      <c r="L38" s="7">
        <v>30907400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-30413880</v>
      </c>
      <c r="D41" s="69">
        <f aca="true" t="shared" si="3" ref="D41:L41">SUM(D37:D40)</f>
        <v>-20151118</v>
      </c>
      <c r="E41" s="70">
        <f t="shared" si="3"/>
        <v>812027</v>
      </c>
      <c r="F41" s="71">
        <f t="shared" si="3"/>
        <v>19539580</v>
      </c>
      <c r="G41" s="69">
        <f t="shared" si="3"/>
        <v>66517800</v>
      </c>
      <c r="H41" s="70">
        <f t="shared" si="3"/>
        <v>66517800</v>
      </c>
      <c r="I41" s="72">
        <f t="shared" si="3"/>
        <v>44299503</v>
      </c>
      <c r="J41" s="73">
        <f t="shared" si="3"/>
        <v>-19948788</v>
      </c>
      <c r="K41" s="69">
        <f t="shared" si="3"/>
        <v>-22284330</v>
      </c>
      <c r="L41" s="70">
        <f t="shared" si="3"/>
        <v>-20555660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-30413880</v>
      </c>
      <c r="D43" s="79">
        <f aca="true" t="shared" si="4" ref="D43:L43">+D41-D42</f>
        <v>-20151118</v>
      </c>
      <c r="E43" s="80">
        <f t="shared" si="4"/>
        <v>812027</v>
      </c>
      <c r="F43" s="81">
        <f t="shared" si="4"/>
        <v>19539580</v>
      </c>
      <c r="G43" s="79">
        <f t="shared" si="4"/>
        <v>66517800</v>
      </c>
      <c r="H43" s="80">
        <f t="shared" si="4"/>
        <v>66517800</v>
      </c>
      <c r="I43" s="82">
        <f t="shared" si="4"/>
        <v>44299503</v>
      </c>
      <c r="J43" s="83">
        <f t="shared" si="4"/>
        <v>-19948788</v>
      </c>
      <c r="K43" s="79">
        <f t="shared" si="4"/>
        <v>-22284330</v>
      </c>
      <c r="L43" s="80">
        <f t="shared" si="4"/>
        <v>-20555660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-30413880</v>
      </c>
      <c r="D45" s="69">
        <f aca="true" t="shared" si="5" ref="D45:L45">SUM(D43:D44)</f>
        <v>-20151118</v>
      </c>
      <c r="E45" s="70">
        <f t="shared" si="5"/>
        <v>812027</v>
      </c>
      <c r="F45" s="71">
        <f t="shared" si="5"/>
        <v>19539580</v>
      </c>
      <c r="G45" s="69">
        <f t="shared" si="5"/>
        <v>66517800</v>
      </c>
      <c r="H45" s="70">
        <f t="shared" si="5"/>
        <v>66517800</v>
      </c>
      <c r="I45" s="72">
        <f t="shared" si="5"/>
        <v>44299503</v>
      </c>
      <c r="J45" s="73">
        <f t="shared" si="5"/>
        <v>-19948788</v>
      </c>
      <c r="K45" s="69">
        <f t="shared" si="5"/>
        <v>-22284330</v>
      </c>
      <c r="L45" s="70">
        <f t="shared" si="5"/>
        <v>-20555660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-30413880</v>
      </c>
      <c r="D47" s="89">
        <f aca="true" t="shared" si="6" ref="D47:L47">SUM(D45:D46)</f>
        <v>-20151118</v>
      </c>
      <c r="E47" s="90">
        <f t="shared" si="6"/>
        <v>812027</v>
      </c>
      <c r="F47" s="91">
        <f t="shared" si="6"/>
        <v>19539580</v>
      </c>
      <c r="G47" s="89">
        <f t="shared" si="6"/>
        <v>66517800</v>
      </c>
      <c r="H47" s="92">
        <f t="shared" si="6"/>
        <v>66517800</v>
      </c>
      <c r="I47" s="93">
        <f t="shared" si="6"/>
        <v>44299503</v>
      </c>
      <c r="J47" s="94">
        <f t="shared" si="6"/>
        <v>-19948788</v>
      </c>
      <c r="K47" s="89">
        <f t="shared" si="6"/>
        <v>-22284330</v>
      </c>
      <c r="L47" s="95">
        <f t="shared" si="6"/>
        <v>-20555660</v>
      </c>
    </row>
    <row r="48" spans="1:12" ht="12.75">
      <c r="A48" s="1" t="s">
        <v>104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105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106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107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108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109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110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111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112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68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53449608</v>
      </c>
      <c r="D5" s="4">
        <v>62565920</v>
      </c>
      <c r="E5" s="5">
        <v>66277505</v>
      </c>
      <c r="F5" s="6">
        <v>61997292</v>
      </c>
      <c r="G5" s="4">
        <v>74087452</v>
      </c>
      <c r="H5" s="7">
        <v>74087452</v>
      </c>
      <c r="I5" s="8">
        <v>71995423</v>
      </c>
      <c r="J5" s="6">
        <v>81496197</v>
      </c>
      <c r="K5" s="4">
        <v>86385969</v>
      </c>
      <c r="L5" s="7">
        <v>91569127</v>
      </c>
    </row>
    <row r="6" spans="1:12" ht="12.75">
      <c r="A6" s="28" t="s">
        <v>22</v>
      </c>
      <c r="B6" s="29" t="s">
        <v>21</v>
      </c>
      <c r="C6" s="4">
        <v>135221603</v>
      </c>
      <c r="D6" s="4">
        <v>127105860</v>
      </c>
      <c r="E6" s="7">
        <v>118436599</v>
      </c>
      <c r="F6" s="9">
        <v>156254572</v>
      </c>
      <c r="G6" s="4">
        <v>147221280</v>
      </c>
      <c r="H6" s="7">
        <v>147221280</v>
      </c>
      <c r="I6" s="30">
        <v>128212688</v>
      </c>
      <c r="J6" s="9">
        <v>161943408</v>
      </c>
      <c r="K6" s="4">
        <v>171660012</v>
      </c>
      <c r="L6" s="7">
        <v>181959613</v>
      </c>
    </row>
    <row r="7" spans="1:12" ht="12.75">
      <c r="A7" s="31" t="s">
        <v>23</v>
      </c>
      <c r="B7" s="29" t="s">
        <v>21</v>
      </c>
      <c r="C7" s="4">
        <v>40778025</v>
      </c>
      <c r="D7" s="4">
        <v>66686740</v>
      </c>
      <c r="E7" s="7">
        <v>76279723</v>
      </c>
      <c r="F7" s="9">
        <v>55843080</v>
      </c>
      <c r="G7" s="4">
        <v>70492607</v>
      </c>
      <c r="H7" s="7">
        <v>70492607</v>
      </c>
      <c r="I7" s="10">
        <v>97439489</v>
      </c>
      <c r="J7" s="9">
        <v>74722164</v>
      </c>
      <c r="K7" s="4">
        <v>79205493</v>
      </c>
      <c r="L7" s="7">
        <v>83957823</v>
      </c>
    </row>
    <row r="8" spans="1:12" ht="12.75">
      <c r="A8" s="31" t="s">
        <v>24</v>
      </c>
      <c r="B8" s="29" t="s">
        <v>21</v>
      </c>
      <c r="C8" s="4">
        <v>19286627</v>
      </c>
      <c r="D8" s="4">
        <v>24371763</v>
      </c>
      <c r="E8" s="7">
        <v>21764993</v>
      </c>
      <c r="F8" s="9">
        <v>8501004</v>
      </c>
      <c r="G8" s="4">
        <v>16673126</v>
      </c>
      <c r="H8" s="7">
        <v>16673126</v>
      </c>
      <c r="I8" s="10">
        <v>24523572</v>
      </c>
      <c r="J8" s="9">
        <v>17673514</v>
      </c>
      <c r="K8" s="4">
        <v>19087395</v>
      </c>
      <c r="L8" s="7">
        <v>20614386</v>
      </c>
    </row>
    <row r="9" spans="1:12" ht="12.75">
      <c r="A9" s="31" t="s">
        <v>25</v>
      </c>
      <c r="B9" s="29" t="s">
        <v>21</v>
      </c>
      <c r="C9" s="4">
        <v>7225354</v>
      </c>
      <c r="D9" s="4">
        <v>11936556</v>
      </c>
      <c r="E9" s="32">
        <v>8415210</v>
      </c>
      <c r="F9" s="33">
        <v>8439704</v>
      </c>
      <c r="G9" s="34">
        <v>13934478</v>
      </c>
      <c r="H9" s="32">
        <v>13934478</v>
      </c>
      <c r="I9" s="35">
        <v>9478439</v>
      </c>
      <c r="J9" s="36">
        <v>15327926</v>
      </c>
      <c r="K9" s="34">
        <v>16554160</v>
      </c>
      <c r="L9" s="32">
        <v>17878493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1166798</v>
      </c>
      <c r="D11" s="4">
        <v>1279556</v>
      </c>
      <c r="E11" s="7">
        <v>354698</v>
      </c>
      <c r="F11" s="9">
        <v>804600</v>
      </c>
      <c r="G11" s="4">
        <v>1425300</v>
      </c>
      <c r="H11" s="7">
        <v>1425300</v>
      </c>
      <c r="I11" s="10">
        <v>564641</v>
      </c>
      <c r="J11" s="9">
        <v>1510818</v>
      </c>
      <c r="K11" s="4">
        <v>1601467</v>
      </c>
      <c r="L11" s="7">
        <v>1697555</v>
      </c>
    </row>
    <row r="12" spans="1:12" ht="12.75">
      <c r="A12" s="28" t="s">
        <v>27</v>
      </c>
      <c r="B12" s="37"/>
      <c r="C12" s="4">
        <v>999800</v>
      </c>
      <c r="D12" s="4">
        <v>1086258</v>
      </c>
      <c r="E12" s="7">
        <v>991704</v>
      </c>
      <c r="F12" s="9">
        <v>800004</v>
      </c>
      <c r="G12" s="4">
        <v>3300004</v>
      </c>
      <c r="H12" s="7">
        <v>3300004</v>
      </c>
      <c r="I12" s="10">
        <v>2905857</v>
      </c>
      <c r="J12" s="9">
        <v>2000000</v>
      </c>
      <c r="K12" s="4">
        <v>2120000</v>
      </c>
      <c r="L12" s="7">
        <v>2247200</v>
      </c>
    </row>
    <row r="13" spans="1:12" ht="12.75">
      <c r="A13" s="28" t="s">
        <v>28</v>
      </c>
      <c r="B13" s="37"/>
      <c r="C13" s="4">
        <v>16980125</v>
      </c>
      <c r="D13" s="4">
        <v>18731054</v>
      </c>
      <c r="E13" s="7">
        <v>0</v>
      </c>
      <c r="F13" s="9">
        <v>4872588</v>
      </c>
      <c r="G13" s="4">
        <v>7417816</v>
      </c>
      <c r="H13" s="7">
        <v>7417816</v>
      </c>
      <c r="I13" s="10">
        <v>29692397</v>
      </c>
      <c r="J13" s="9">
        <v>7862885</v>
      </c>
      <c r="K13" s="4">
        <v>8334659</v>
      </c>
      <c r="L13" s="7">
        <v>8834738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49016</v>
      </c>
      <c r="D15" s="4">
        <v>492265</v>
      </c>
      <c r="E15" s="7">
        <v>382536</v>
      </c>
      <c r="F15" s="9">
        <v>1189656</v>
      </c>
      <c r="G15" s="4">
        <v>1024649</v>
      </c>
      <c r="H15" s="7">
        <v>1024649</v>
      </c>
      <c r="I15" s="10">
        <v>110504</v>
      </c>
      <c r="J15" s="9">
        <v>1260881</v>
      </c>
      <c r="K15" s="4">
        <v>1336534</v>
      </c>
      <c r="L15" s="7">
        <v>1416726</v>
      </c>
    </row>
    <row r="16" spans="1:12" ht="12.75">
      <c r="A16" s="28" t="s">
        <v>31</v>
      </c>
      <c r="B16" s="37"/>
      <c r="C16" s="4">
        <v>2220899</v>
      </c>
      <c r="D16" s="4">
        <v>2360169</v>
      </c>
      <c r="E16" s="7">
        <v>2642204</v>
      </c>
      <c r="F16" s="9">
        <v>4759992</v>
      </c>
      <c r="G16" s="4">
        <v>3400000</v>
      </c>
      <c r="H16" s="7">
        <v>3400000</v>
      </c>
      <c r="I16" s="10">
        <v>3018386</v>
      </c>
      <c r="J16" s="9">
        <v>3570000</v>
      </c>
      <c r="K16" s="4">
        <v>3784200</v>
      </c>
      <c r="L16" s="7">
        <v>4011252</v>
      </c>
    </row>
    <row r="17" spans="1:12" ht="12.75">
      <c r="A17" s="31" t="s">
        <v>32</v>
      </c>
      <c r="B17" s="29"/>
      <c r="C17" s="4">
        <v>995783</v>
      </c>
      <c r="D17" s="4">
        <v>811088</v>
      </c>
      <c r="E17" s="7">
        <v>0</v>
      </c>
      <c r="F17" s="9">
        <v>0</v>
      </c>
      <c r="G17" s="4">
        <v>1500000</v>
      </c>
      <c r="H17" s="7">
        <v>1500000</v>
      </c>
      <c r="I17" s="10">
        <v>0</v>
      </c>
      <c r="J17" s="9">
        <v>1575000</v>
      </c>
      <c r="K17" s="4">
        <v>1669500</v>
      </c>
      <c r="L17" s="7">
        <v>1769670</v>
      </c>
    </row>
    <row r="18" spans="1:12" ht="12.75">
      <c r="A18" s="28" t="s">
        <v>33</v>
      </c>
      <c r="B18" s="37"/>
      <c r="C18" s="4">
        <v>86094231</v>
      </c>
      <c r="D18" s="4">
        <v>86420509</v>
      </c>
      <c r="E18" s="7">
        <v>96636369</v>
      </c>
      <c r="F18" s="9">
        <v>100029016</v>
      </c>
      <c r="G18" s="4">
        <v>120369654</v>
      </c>
      <c r="H18" s="7">
        <v>120369654</v>
      </c>
      <c r="I18" s="10">
        <v>147968428</v>
      </c>
      <c r="J18" s="9">
        <v>104888799</v>
      </c>
      <c r="K18" s="4">
        <v>108432500</v>
      </c>
      <c r="L18" s="7">
        <v>116191750</v>
      </c>
    </row>
    <row r="19" spans="1:12" ht="12.75">
      <c r="A19" s="28" t="s">
        <v>34</v>
      </c>
      <c r="B19" s="37" t="s">
        <v>21</v>
      </c>
      <c r="C19" s="4">
        <v>18517692</v>
      </c>
      <c r="D19" s="4">
        <v>20363186</v>
      </c>
      <c r="E19" s="32">
        <v>5055666</v>
      </c>
      <c r="F19" s="33">
        <v>10261548</v>
      </c>
      <c r="G19" s="34">
        <v>12471456</v>
      </c>
      <c r="H19" s="32">
        <v>12471456</v>
      </c>
      <c r="I19" s="35">
        <v>3344183</v>
      </c>
      <c r="J19" s="36">
        <v>10387948</v>
      </c>
      <c r="K19" s="34">
        <v>11011227</v>
      </c>
      <c r="L19" s="32">
        <v>11671901</v>
      </c>
    </row>
    <row r="20" spans="1:12" ht="12.75">
      <c r="A20" s="28" t="s">
        <v>35</v>
      </c>
      <c r="B20" s="37"/>
      <c r="C20" s="4">
        <v>0</v>
      </c>
      <c r="D20" s="4">
        <v>0</v>
      </c>
      <c r="E20" s="7">
        <v>5022282</v>
      </c>
      <c r="F20" s="9">
        <v>349992</v>
      </c>
      <c r="G20" s="4">
        <v>199996</v>
      </c>
      <c r="H20" s="38">
        <v>199996</v>
      </c>
      <c r="I20" s="10">
        <v>14992183</v>
      </c>
      <c r="J20" s="9">
        <v>200000</v>
      </c>
      <c r="K20" s="4">
        <v>200000</v>
      </c>
      <c r="L20" s="7">
        <v>200000</v>
      </c>
    </row>
    <row r="21" spans="1:12" ht="20.25">
      <c r="A21" s="39" t="s">
        <v>36</v>
      </c>
      <c r="B21" s="40"/>
      <c r="C21" s="41">
        <f aca="true" t="shared" si="0" ref="C21:L21">SUM(C5:C20)</f>
        <v>382985561</v>
      </c>
      <c r="D21" s="41">
        <f t="shared" si="0"/>
        <v>424210924</v>
      </c>
      <c r="E21" s="42">
        <f t="shared" si="0"/>
        <v>402259489</v>
      </c>
      <c r="F21" s="43">
        <f t="shared" si="0"/>
        <v>414103048</v>
      </c>
      <c r="G21" s="41">
        <f t="shared" si="0"/>
        <v>473517818</v>
      </c>
      <c r="H21" s="44">
        <f t="shared" si="0"/>
        <v>473517818</v>
      </c>
      <c r="I21" s="45">
        <f t="shared" si="0"/>
        <v>534246190</v>
      </c>
      <c r="J21" s="46">
        <f t="shared" si="0"/>
        <v>484419540</v>
      </c>
      <c r="K21" s="41">
        <f t="shared" si="0"/>
        <v>511383116</v>
      </c>
      <c r="L21" s="42">
        <f t="shared" si="0"/>
        <v>544020234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144119649</v>
      </c>
      <c r="D24" s="4">
        <v>178486829</v>
      </c>
      <c r="E24" s="7">
        <v>156274962</v>
      </c>
      <c r="F24" s="8">
        <v>176391832</v>
      </c>
      <c r="G24" s="4">
        <v>184306061</v>
      </c>
      <c r="H24" s="30">
        <v>184306061</v>
      </c>
      <c r="I24" s="10">
        <v>165707276</v>
      </c>
      <c r="J24" s="9">
        <v>189304960</v>
      </c>
      <c r="K24" s="4">
        <v>204449357</v>
      </c>
      <c r="L24" s="7">
        <v>220805305</v>
      </c>
    </row>
    <row r="25" spans="1:12" ht="12.75">
      <c r="A25" s="31" t="s">
        <v>39</v>
      </c>
      <c r="B25" s="29"/>
      <c r="C25" s="4">
        <v>9421559</v>
      </c>
      <c r="D25" s="4">
        <v>9636574</v>
      </c>
      <c r="E25" s="7">
        <v>10314585</v>
      </c>
      <c r="F25" s="9">
        <v>11247612</v>
      </c>
      <c r="G25" s="4">
        <v>11247612</v>
      </c>
      <c r="H25" s="7">
        <v>11247612</v>
      </c>
      <c r="I25" s="10">
        <v>10675511</v>
      </c>
      <c r="J25" s="9">
        <v>12016880</v>
      </c>
      <c r="K25" s="4">
        <v>12737893</v>
      </c>
      <c r="L25" s="7">
        <v>13502166</v>
      </c>
    </row>
    <row r="26" spans="1:12" ht="12.75">
      <c r="A26" s="31" t="s">
        <v>40</v>
      </c>
      <c r="B26" s="29" t="s">
        <v>41</v>
      </c>
      <c r="C26" s="4">
        <v>72490292</v>
      </c>
      <c r="D26" s="4">
        <v>30414766</v>
      </c>
      <c r="E26" s="7">
        <v>104129749</v>
      </c>
      <c r="F26" s="9">
        <v>20000000</v>
      </c>
      <c r="G26" s="4">
        <v>36670000</v>
      </c>
      <c r="H26" s="7">
        <v>36670000</v>
      </c>
      <c r="I26" s="10">
        <v>116093743</v>
      </c>
      <c r="J26" s="9">
        <v>36100000</v>
      </c>
      <c r="K26" s="4">
        <v>36822000</v>
      </c>
      <c r="L26" s="7">
        <v>37558440</v>
      </c>
    </row>
    <row r="27" spans="1:12" ht="12.75">
      <c r="A27" s="31" t="s">
        <v>42</v>
      </c>
      <c r="B27" s="29" t="s">
        <v>21</v>
      </c>
      <c r="C27" s="4">
        <v>27534559</v>
      </c>
      <c r="D27" s="4">
        <v>30590911</v>
      </c>
      <c r="E27" s="7">
        <v>34736851</v>
      </c>
      <c r="F27" s="8">
        <v>44410296</v>
      </c>
      <c r="G27" s="4">
        <v>35636120</v>
      </c>
      <c r="H27" s="30">
        <v>35636120</v>
      </c>
      <c r="I27" s="10">
        <v>30957165</v>
      </c>
      <c r="J27" s="9">
        <v>33500000</v>
      </c>
      <c r="K27" s="4">
        <v>34170000</v>
      </c>
      <c r="L27" s="7">
        <v>34853400</v>
      </c>
    </row>
    <row r="28" spans="1:12" ht="12.75">
      <c r="A28" s="31" t="s">
        <v>43</v>
      </c>
      <c r="B28" s="29"/>
      <c r="C28" s="4">
        <v>17936925</v>
      </c>
      <c r="D28" s="4">
        <v>33371275</v>
      </c>
      <c r="E28" s="7">
        <v>6290016</v>
      </c>
      <c r="F28" s="9">
        <v>7500000</v>
      </c>
      <c r="G28" s="4">
        <v>10500000</v>
      </c>
      <c r="H28" s="7">
        <v>10500000</v>
      </c>
      <c r="I28" s="10">
        <v>24183002</v>
      </c>
      <c r="J28" s="9">
        <v>10500000</v>
      </c>
      <c r="K28" s="4">
        <v>10710000</v>
      </c>
      <c r="L28" s="7">
        <v>10924200</v>
      </c>
    </row>
    <row r="29" spans="1:12" ht="12.75">
      <c r="A29" s="31" t="s">
        <v>44</v>
      </c>
      <c r="B29" s="29" t="s">
        <v>21</v>
      </c>
      <c r="C29" s="4">
        <v>95360918</v>
      </c>
      <c r="D29" s="4">
        <v>116134896</v>
      </c>
      <c r="E29" s="7">
        <v>114507604</v>
      </c>
      <c r="F29" s="8">
        <v>89500004</v>
      </c>
      <c r="G29" s="4">
        <v>96065000</v>
      </c>
      <c r="H29" s="30">
        <v>96065000</v>
      </c>
      <c r="I29" s="10">
        <v>88156730</v>
      </c>
      <c r="J29" s="9">
        <v>108900000</v>
      </c>
      <c r="K29" s="4">
        <v>114350000</v>
      </c>
      <c r="L29" s="7">
        <v>119717500</v>
      </c>
    </row>
    <row r="30" spans="1:12" ht="12.75">
      <c r="A30" s="31" t="s">
        <v>45</v>
      </c>
      <c r="B30" s="29" t="s">
        <v>46</v>
      </c>
      <c r="C30" s="4">
        <v>0</v>
      </c>
      <c r="D30" s="4">
        <v>0</v>
      </c>
      <c r="E30" s="7">
        <v>7847079</v>
      </c>
      <c r="F30" s="9">
        <v>3909024</v>
      </c>
      <c r="G30" s="4">
        <v>16682502</v>
      </c>
      <c r="H30" s="7">
        <v>16682502</v>
      </c>
      <c r="I30" s="10">
        <v>9630938</v>
      </c>
      <c r="J30" s="9">
        <v>15300300</v>
      </c>
      <c r="K30" s="4">
        <v>15606306</v>
      </c>
      <c r="L30" s="7">
        <v>15918432</v>
      </c>
    </row>
    <row r="31" spans="1:12" ht="12.75">
      <c r="A31" s="31" t="s">
        <v>47</v>
      </c>
      <c r="B31" s="29"/>
      <c r="C31" s="4">
        <v>8456107</v>
      </c>
      <c r="D31" s="4">
        <v>39901209</v>
      </c>
      <c r="E31" s="7">
        <v>26823922</v>
      </c>
      <c r="F31" s="8">
        <v>30801840</v>
      </c>
      <c r="G31" s="4">
        <v>28419020</v>
      </c>
      <c r="H31" s="30">
        <v>28419020</v>
      </c>
      <c r="I31" s="10">
        <v>55474587</v>
      </c>
      <c r="J31" s="9">
        <v>27412650</v>
      </c>
      <c r="K31" s="4">
        <v>27960903</v>
      </c>
      <c r="L31" s="7">
        <v>28520121</v>
      </c>
    </row>
    <row r="32" spans="1:12" ht="12.75">
      <c r="A32" s="31" t="s">
        <v>33</v>
      </c>
      <c r="B32" s="29"/>
      <c r="C32" s="4">
        <v>2966761</v>
      </c>
      <c r="D32" s="4">
        <v>23279709</v>
      </c>
      <c r="E32" s="7">
        <v>1422705</v>
      </c>
      <c r="F32" s="9">
        <v>50004</v>
      </c>
      <c r="G32" s="4">
        <v>150004</v>
      </c>
      <c r="H32" s="7">
        <v>150004</v>
      </c>
      <c r="I32" s="10">
        <v>2713</v>
      </c>
      <c r="J32" s="9">
        <v>150000</v>
      </c>
      <c r="K32" s="4">
        <v>153000</v>
      </c>
      <c r="L32" s="7">
        <v>156060</v>
      </c>
    </row>
    <row r="33" spans="1:12" ht="12.75">
      <c r="A33" s="31" t="s">
        <v>48</v>
      </c>
      <c r="B33" s="29" t="s">
        <v>49</v>
      </c>
      <c r="C33" s="4">
        <v>114713509</v>
      </c>
      <c r="D33" s="4">
        <v>53554025</v>
      </c>
      <c r="E33" s="7">
        <v>44377579</v>
      </c>
      <c r="F33" s="8">
        <v>133633444</v>
      </c>
      <c r="G33" s="4">
        <v>51832628</v>
      </c>
      <c r="H33" s="7">
        <v>51832628</v>
      </c>
      <c r="I33" s="10">
        <v>31191554</v>
      </c>
      <c r="J33" s="9">
        <v>50874680</v>
      </c>
      <c r="K33" s="4">
        <v>51892174</v>
      </c>
      <c r="L33" s="7">
        <v>52930017</v>
      </c>
    </row>
    <row r="34" spans="1:12" ht="12.75">
      <c r="A34" s="28" t="s">
        <v>50</v>
      </c>
      <c r="B34" s="37"/>
      <c r="C34" s="4">
        <v>107881</v>
      </c>
      <c r="D34" s="4">
        <v>1244147</v>
      </c>
      <c r="E34" s="7">
        <v>0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493108160</v>
      </c>
      <c r="D35" s="41">
        <f aca="true" t="shared" si="1" ref="D35:L35">SUM(D24:D34)</f>
        <v>516614341</v>
      </c>
      <c r="E35" s="42">
        <f t="shared" si="1"/>
        <v>506725052</v>
      </c>
      <c r="F35" s="43">
        <f t="shared" si="1"/>
        <v>517444056</v>
      </c>
      <c r="G35" s="41">
        <f t="shared" si="1"/>
        <v>471508947</v>
      </c>
      <c r="H35" s="42">
        <f t="shared" si="1"/>
        <v>471508947</v>
      </c>
      <c r="I35" s="45">
        <f t="shared" si="1"/>
        <v>532073219</v>
      </c>
      <c r="J35" s="46">
        <f t="shared" si="1"/>
        <v>484059470</v>
      </c>
      <c r="K35" s="41">
        <f t="shared" si="1"/>
        <v>508851633</v>
      </c>
      <c r="L35" s="42">
        <f t="shared" si="1"/>
        <v>534885641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-110122599</v>
      </c>
      <c r="D37" s="57">
        <f aca="true" t="shared" si="2" ref="D37:L37">+D21-D35</f>
        <v>-92403417</v>
      </c>
      <c r="E37" s="58">
        <f t="shared" si="2"/>
        <v>-104465563</v>
      </c>
      <c r="F37" s="59">
        <f t="shared" si="2"/>
        <v>-103341008</v>
      </c>
      <c r="G37" s="57">
        <f t="shared" si="2"/>
        <v>2008871</v>
      </c>
      <c r="H37" s="58">
        <f t="shared" si="2"/>
        <v>2008871</v>
      </c>
      <c r="I37" s="60">
        <f t="shared" si="2"/>
        <v>2172971</v>
      </c>
      <c r="J37" s="61">
        <f t="shared" si="2"/>
        <v>360070</v>
      </c>
      <c r="K37" s="57">
        <f t="shared" si="2"/>
        <v>2531483</v>
      </c>
      <c r="L37" s="58">
        <f t="shared" si="2"/>
        <v>9134593</v>
      </c>
    </row>
    <row r="38" spans="1:12" ht="21" customHeight="1">
      <c r="A38" s="62" t="s">
        <v>53</v>
      </c>
      <c r="B38" s="37" t="s">
        <v>54</v>
      </c>
      <c r="C38" s="4">
        <v>30639133</v>
      </c>
      <c r="D38" s="4">
        <v>27884406</v>
      </c>
      <c r="E38" s="7">
        <v>39045812</v>
      </c>
      <c r="F38" s="9">
        <v>0</v>
      </c>
      <c r="G38" s="4">
        <v>93584362</v>
      </c>
      <c r="H38" s="7">
        <v>93584362</v>
      </c>
      <c r="I38" s="10">
        <v>4295215</v>
      </c>
      <c r="J38" s="9">
        <v>43700789</v>
      </c>
      <c r="K38" s="4">
        <v>48491500</v>
      </c>
      <c r="L38" s="7">
        <v>48892250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3758961</v>
      </c>
      <c r="F39" s="33">
        <v>802500</v>
      </c>
      <c r="G39" s="34">
        <v>0</v>
      </c>
      <c r="H39" s="32">
        <v>0</v>
      </c>
      <c r="I39" s="35">
        <v>527428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-79483466</v>
      </c>
      <c r="D41" s="69">
        <f aca="true" t="shared" si="3" ref="D41:L41">SUM(D37:D40)</f>
        <v>-64519011</v>
      </c>
      <c r="E41" s="70">
        <f t="shared" si="3"/>
        <v>-61660790</v>
      </c>
      <c r="F41" s="71">
        <f t="shared" si="3"/>
        <v>-102538508</v>
      </c>
      <c r="G41" s="69">
        <f t="shared" si="3"/>
        <v>95593233</v>
      </c>
      <c r="H41" s="70">
        <f t="shared" si="3"/>
        <v>95593233</v>
      </c>
      <c r="I41" s="72">
        <f t="shared" si="3"/>
        <v>6995614</v>
      </c>
      <c r="J41" s="73">
        <f t="shared" si="3"/>
        <v>44060859</v>
      </c>
      <c r="K41" s="69">
        <f t="shared" si="3"/>
        <v>51022983</v>
      </c>
      <c r="L41" s="70">
        <f t="shared" si="3"/>
        <v>58026843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-79483466</v>
      </c>
      <c r="D43" s="79">
        <f aca="true" t="shared" si="4" ref="D43:L43">+D41-D42</f>
        <v>-64519011</v>
      </c>
      <c r="E43" s="80">
        <f t="shared" si="4"/>
        <v>-61660790</v>
      </c>
      <c r="F43" s="81">
        <f t="shared" si="4"/>
        <v>-102538508</v>
      </c>
      <c r="G43" s="79">
        <f t="shared" si="4"/>
        <v>95593233</v>
      </c>
      <c r="H43" s="80">
        <f t="shared" si="4"/>
        <v>95593233</v>
      </c>
      <c r="I43" s="82">
        <f t="shared" si="4"/>
        <v>6995614</v>
      </c>
      <c r="J43" s="83">
        <f t="shared" si="4"/>
        <v>44060859</v>
      </c>
      <c r="K43" s="79">
        <f t="shared" si="4"/>
        <v>51022983</v>
      </c>
      <c r="L43" s="80">
        <f t="shared" si="4"/>
        <v>58026843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-79483466</v>
      </c>
      <c r="D45" s="69">
        <f aca="true" t="shared" si="5" ref="D45:L45">SUM(D43:D44)</f>
        <v>-64519011</v>
      </c>
      <c r="E45" s="70">
        <f t="shared" si="5"/>
        <v>-61660790</v>
      </c>
      <c r="F45" s="71">
        <f t="shared" si="5"/>
        <v>-102538508</v>
      </c>
      <c r="G45" s="69">
        <f t="shared" si="5"/>
        <v>95593233</v>
      </c>
      <c r="H45" s="70">
        <f t="shared" si="5"/>
        <v>95593233</v>
      </c>
      <c r="I45" s="72">
        <f t="shared" si="5"/>
        <v>6995614</v>
      </c>
      <c r="J45" s="73">
        <f t="shared" si="5"/>
        <v>44060859</v>
      </c>
      <c r="K45" s="69">
        <f t="shared" si="5"/>
        <v>51022983</v>
      </c>
      <c r="L45" s="70">
        <f t="shared" si="5"/>
        <v>58026843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-79483466</v>
      </c>
      <c r="D47" s="89">
        <f aca="true" t="shared" si="6" ref="D47:L47">SUM(D45:D46)</f>
        <v>-64519011</v>
      </c>
      <c r="E47" s="90">
        <f t="shared" si="6"/>
        <v>-61660790</v>
      </c>
      <c r="F47" s="91">
        <f t="shared" si="6"/>
        <v>-102538508</v>
      </c>
      <c r="G47" s="89">
        <f t="shared" si="6"/>
        <v>95593233</v>
      </c>
      <c r="H47" s="92">
        <f t="shared" si="6"/>
        <v>95593233</v>
      </c>
      <c r="I47" s="93">
        <f t="shared" si="6"/>
        <v>6995614</v>
      </c>
      <c r="J47" s="94">
        <f t="shared" si="6"/>
        <v>44060859</v>
      </c>
      <c r="K47" s="89">
        <f t="shared" si="6"/>
        <v>51022983</v>
      </c>
      <c r="L47" s="95">
        <f t="shared" si="6"/>
        <v>58026843</v>
      </c>
    </row>
    <row r="48" spans="1:12" ht="12.75">
      <c r="A48" s="1" t="s">
        <v>104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105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106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107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108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109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110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111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112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69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76535933</v>
      </c>
      <c r="D5" s="4">
        <v>83109186</v>
      </c>
      <c r="E5" s="5">
        <v>90227757</v>
      </c>
      <c r="F5" s="6">
        <v>103976211</v>
      </c>
      <c r="G5" s="4">
        <v>103976211</v>
      </c>
      <c r="H5" s="7">
        <v>103976211</v>
      </c>
      <c r="I5" s="8">
        <v>101277219</v>
      </c>
      <c r="J5" s="6">
        <v>119118383</v>
      </c>
      <c r="K5" s="4">
        <v>125669894</v>
      </c>
      <c r="L5" s="7">
        <v>132581740</v>
      </c>
    </row>
    <row r="6" spans="1:12" ht="12.75">
      <c r="A6" s="28" t="s">
        <v>22</v>
      </c>
      <c r="B6" s="29" t="s">
        <v>21</v>
      </c>
      <c r="C6" s="4">
        <v>54956780</v>
      </c>
      <c r="D6" s="4">
        <v>58873217</v>
      </c>
      <c r="E6" s="7">
        <v>59433879</v>
      </c>
      <c r="F6" s="9">
        <v>61154609</v>
      </c>
      <c r="G6" s="4">
        <v>61154609</v>
      </c>
      <c r="H6" s="7">
        <v>61154609</v>
      </c>
      <c r="I6" s="30">
        <v>65031124</v>
      </c>
      <c r="J6" s="9">
        <v>70499437</v>
      </c>
      <c r="K6" s="4">
        <v>74604038</v>
      </c>
      <c r="L6" s="7">
        <v>78707261</v>
      </c>
    </row>
    <row r="7" spans="1:12" ht="12.75">
      <c r="A7" s="31" t="s">
        <v>23</v>
      </c>
      <c r="B7" s="29" t="s">
        <v>21</v>
      </c>
      <c r="C7" s="4">
        <v>26790581</v>
      </c>
      <c r="D7" s="4">
        <v>33005247</v>
      </c>
      <c r="E7" s="7">
        <v>33391478</v>
      </c>
      <c r="F7" s="9">
        <v>27839773</v>
      </c>
      <c r="G7" s="4">
        <v>29119773</v>
      </c>
      <c r="H7" s="7">
        <v>29119773</v>
      </c>
      <c r="I7" s="10">
        <v>36842033</v>
      </c>
      <c r="J7" s="9">
        <v>39512883</v>
      </c>
      <c r="K7" s="4">
        <v>41686091</v>
      </c>
      <c r="L7" s="7">
        <v>43978827</v>
      </c>
    </row>
    <row r="8" spans="1:12" ht="12.75">
      <c r="A8" s="31" t="s">
        <v>24</v>
      </c>
      <c r="B8" s="29" t="s">
        <v>21</v>
      </c>
      <c r="C8" s="4">
        <v>7201341</v>
      </c>
      <c r="D8" s="4">
        <v>8550045</v>
      </c>
      <c r="E8" s="7">
        <v>10188225</v>
      </c>
      <c r="F8" s="9">
        <v>8404070</v>
      </c>
      <c r="G8" s="4">
        <v>8404070</v>
      </c>
      <c r="H8" s="7">
        <v>8404070</v>
      </c>
      <c r="I8" s="10">
        <v>10828929</v>
      </c>
      <c r="J8" s="9">
        <v>12935256</v>
      </c>
      <c r="K8" s="4">
        <v>13646697</v>
      </c>
      <c r="L8" s="7">
        <v>14397264</v>
      </c>
    </row>
    <row r="9" spans="1:12" ht="12.75">
      <c r="A9" s="31" t="s">
        <v>25</v>
      </c>
      <c r="B9" s="29" t="s">
        <v>21</v>
      </c>
      <c r="C9" s="4">
        <v>12350168</v>
      </c>
      <c r="D9" s="4">
        <v>13996570</v>
      </c>
      <c r="E9" s="32">
        <v>13102798</v>
      </c>
      <c r="F9" s="33">
        <v>11582056</v>
      </c>
      <c r="G9" s="34">
        <v>11582056</v>
      </c>
      <c r="H9" s="32">
        <v>11582056</v>
      </c>
      <c r="I9" s="35">
        <v>13969944</v>
      </c>
      <c r="J9" s="36">
        <v>15864465</v>
      </c>
      <c r="K9" s="34">
        <v>16737011</v>
      </c>
      <c r="L9" s="32">
        <v>17657547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1267642</v>
      </c>
      <c r="D11" s="4">
        <v>719955</v>
      </c>
      <c r="E11" s="7">
        <v>867527</v>
      </c>
      <c r="F11" s="9">
        <v>265341</v>
      </c>
      <c r="G11" s="4">
        <v>265341</v>
      </c>
      <c r="H11" s="7">
        <v>265341</v>
      </c>
      <c r="I11" s="10">
        <v>374505</v>
      </c>
      <c r="J11" s="9">
        <v>185236</v>
      </c>
      <c r="K11" s="4">
        <v>195424</v>
      </c>
      <c r="L11" s="7">
        <v>206172</v>
      </c>
    </row>
    <row r="12" spans="1:12" ht="12.75">
      <c r="A12" s="28" t="s">
        <v>27</v>
      </c>
      <c r="B12" s="37"/>
      <c r="C12" s="4">
        <v>2068403</v>
      </c>
      <c r="D12" s="4">
        <v>3085525</v>
      </c>
      <c r="E12" s="7">
        <v>4327640</v>
      </c>
      <c r="F12" s="9">
        <v>2712098</v>
      </c>
      <c r="G12" s="4">
        <v>2712098</v>
      </c>
      <c r="H12" s="7">
        <v>2712098</v>
      </c>
      <c r="I12" s="10">
        <v>4818048</v>
      </c>
      <c r="J12" s="9">
        <v>528388</v>
      </c>
      <c r="K12" s="4">
        <v>557449</v>
      </c>
      <c r="L12" s="7">
        <v>588109</v>
      </c>
    </row>
    <row r="13" spans="1:12" ht="12.75">
      <c r="A13" s="28" t="s">
        <v>28</v>
      </c>
      <c r="B13" s="37"/>
      <c r="C13" s="4">
        <v>6501972</v>
      </c>
      <c r="D13" s="4">
        <v>6728716</v>
      </c>
      <c r="E13" s="7">
        <v>7510148</v>
      </c>
      <c r="F13" s="9">
        <v>7899973</v>
      </c>
      <c r="G13" s="4">
        <v>7899973</v>
      </c>
      <c r="H13" s="7">
        <v>7899973</v>
      </c>
      <c r="I13" s="10">
        <v>8447839</v>
      </c>
      <c r="J13" s="9">
        <v>4239187</v>
      </c>
      <c r="K13" s="4">
        <v>4472342</v>
      </c>
      <c r="L13" s="7">
        <v>4718321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35904</v>
      </c>
      <c r="G14" s="4">
        <v>35904</v>
      </c>
      <c r="H14" s="7">
        <v>35904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455795</v>
      </c>
      <c r="D15" s="4">
        <v>470290</v>
      </c>
      <c r="E15" s="7">
        <v>1304913</v>
      </c>
      <c r="F15" s="9">
        <v>10872722</v>
      </c>
      <c r="G15" s="4">
        <v>10872722</v>
      </c>
      <c r="H15" s="7">
        <v>10872722</v>
      </c>
      <c r="I15" s="10">
        <v>358305</v>
      </c>
      <c r="J15" s="9">
        <v>737026</v>
      </c>
      <c r="K15" s="4">
        <v>777562</v>
      </c>
      <c r="L15" s="7">
        <v>820328</v>
      </c>
    </row>
    <row r="16" spans="1:12" ht="12.75">
      <c r="A16" s="28" t="s">
        <v>31</v>
      </c>
      <c r="B16" s="37"/>
      <c r="C16" s="4">
        <v>4023419</v>
      </c>
      <c r="D16" s="4">
        <v>3812172</v>
      </c>
      <c r="E16" s="7">
        <v>3488851</v>
      </c>
      <c r="F16" s="9">
        <v>1579681</v>
      </c>
      <c r="G16" s="4">
        <v>1579681</v>
      </c>
      <c r="H16" s="7">
        <v>1579681</v>
      </c>
      <c r="I16" s="10">
        <v>4110860</v>
      </c>
      <c r="J16" s="9">
        <v>13852498</v>
      </c>
      <c r="K16" s="4">
        <v>14614386</v>
      </c>
      <c r="L16" s="7">
        <v>15418176</v>
      </c>
    </row>
    <row r="17" spans="1:12" ht="12.75">
      <c r="A17" s="31" t="s">
        <v>32</v>
      </c>
      <c r="B17" s="29"/>
      <c r="C17" s="4">
        <v>0</v>
      </c>
      <c r="D17" s="4">
        <v>0</v>
      </c>
      <c r="E17" s="7">
        <v>0</v>
      </c>
      <c r="F17" s="9">
        <v>0</v>
      </c>
      <c r="G17" s="4">
        <v>0</v>
      </c>
      <c r="H17" s="7">
        <v>0</v>
      </c>
      <c r="I17" s="10">
        <v>0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84028253</v>
      </c>
      <c r="D18" s="4">
        <v>97256485</v>
      </c>
      <c r="E18" s="7">
        <v>89753089</v>
      </c>
      <c r="F18" s="9">
        <v>97910190</v>
      </c>
      <c r="G18" s="4">
        <v>98859190</v>
      </c>
      <c r="H18" s="7">
        <v>98859190</v>
      </c>
      <c r="I18" s="10">
        <v>101534892</v>
      </c>
      <c r="J18" s="9">
        <v>104563250</v>
      </c>
      <c r="K18" s="4">
        <v>112192748</v>
      </c>
      <c r="L18" s="7">
        <v>117598182</v>
      </c>
    </row>
    <row r="19" spans="1:12" ht="12.75">
      <c r="A19" s="28" t="s">
        <v>34</v>
      </c>
      <c r="B19" s="37" t="s">
        <v>21</v>
      </c>
      <c r="C19" s="4">
        <v>2965987</v>
      </c>
      <c r="D19" s="4">
        <v>6532676</v>
      </c>
      <c r="E19" s="32">
        <v>7818488</v>
      </c>
      <c r="F19" s="33">
        <v>9798766</v>
      </c>
      <c r="G19" s="34">
        <v>9948766</v>
      </c>
      <c r="H19" s="32">
        <v>9948766</v>
      </c>
      <c r="I19" s="35">
        <v>10873128</v>
      </c>
      <c r="J19" s="36">
        <v>7532622</v>
      </c>
      <c r="K19" s="34">
        <v>7946918</v>
      </c>
      <c r="L19" s="32">
        <v>8383996</v>
      </c>
    </row>
    <row r="20" spans="1:12" ht="12.75">
      <c r="A20" s="28" t="s">
        <v>35</v>
      </c>
      <c r="B20" s="37"/>
      <c r="C20" s="4">
        <v>0</v>
      </c>
      <c r="D20" s="4">
        <v>0</v>
      </c>
      <c r="E20" s="7">
        <v>425712</v>
      </c>
      <c r="F20" s="9">
        <v>0</v>
      </c>
      <c r="G20" s="4">
        <v>0</v>
      </c>
      <c r="H20" s="38">
        <v>0</v>
      </c>
      <c r="I20" s="10">
        <v>21210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279146274</v>
      </c>
      <c r="D21" s="41">
        <f t="shared" si="0"/>
        <v>316140084</v>
      </c>
      <c r="E21" s="42">
        <f t="shared" si="0"/>
        <v>321840505</v>
      </c>
      <c r="F21" s="43">
        <f t="shared" si="0"/>
        <v>344031394</v>
      </c>
      <c r="G21" s="41">
        <f t="shared" si="0"/>
        <v>346410394</v>
      </c>
      <c r="H21" s="44">
        <f t="shared" si="0"/>
        <v>346410394</v>
      </c>
      <c r="I21" s="45">
        <f t="shared" si="0"/>
        <v>358488036</v>
      </c>
      <c r="J21" s="46">
        <f t="shared" si="0"/>
        <v>389568631</v>
      </c>
      <c r="K21" s="41">
        <f t="shared" si="0"/>
        <v>413100560</v>
      </c>
      <c r="L21" s="42">
        <f t="shared" si="0"/>
        <v>435055923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122051165</v>
      </c>
      <c r="D24" s="4">
        <v>119307344</v>
      </c>
      <c r="E24" s="7">
        <v>120876274</v>
      </c>
      <c r="F24" s="8">
        <v>144401687</v>
      </c>
      <c r="G24" s="4">
        <v>142929706</v>
      </c>
      <c r="H24" s="30">
        <v>142929706</v>
      </c>
      <c r="I24" s="10">
        <v>133579969</v>
      </c>
      <c r="J24" s="9">
        <v>146827577</v>
      </c>
      <c r="K24" s="4">
        <v>158305939</v>
      </c>
      <c r="L24" s="7">
        <v>172828056</v>
      </c>
    </row>
    <row r="25" spans="1:12" ht="12.75">
      <c r="A25" s="31" t="s">
        <v>39</v>
      </c>
      <c r="B25" s="29"/>
      <c r="C25" s="4">
        <v>5959606</v>
      </c>
      <c r="D25" s="4">
        <v>6050938</v>
      </c>
      <c r="E25" s="7">
        <v>6868825</v>
      </c>
      <c r="F25" s="9">
        <v>7576585</v>
      </c>
      <c r="G25" s="4">
        <v>7576585</v>
      </c>
      <c r="H25" s="7">
        <v>7576585</v>
      </c>
      <c r="I25" s="10">
        <v>7180072</v>
      </c>
      <c r="J25" s="9">
        <v>7402522</v>
      </c>
      <c r="K25" s="4">
        <v>8093197</v>
      </c>
      <c r="L25" s="7">
        <v>8173968</v>
      </c>
    </row>
    <row r="26" spans="1:12" ht="12.75">
      <c r="A26" s="31" t="s">
        <v>40</v>
      </c>
      <c r="B26" s="29" t="s">
        <v>41</v>
      </c>
      <c r="C26" s="4">
        <v>15053182</v>
      </c>
      <c r="D26" s="4">
        <v>44982994</v>
      </c>
      <c r="E26" s="7">
        <v>28484711</v>
      </c>
      <c r="F26" s="9">
        <v>22779024</v>
      </c>
      <c r="G26" s="4">
        <v>22779024</v>
      </c>
      <c r="H26" s="7">
        <v>22779024</v>
      </c>
      <c r="I26" s="10">
        <v>27238121</v>
      </c>
      <c r="J26" s="9">
        <v>18779024</v>
      </c>
      <c r="K26" s="4">
        <v>20572634</v>
      </c>
      <c r="L26" s="7">
        <v>32342060</v>
      </c>
    </row>
    <row r="27" spans="1:12" ht="12.75">
      <c r="A27" s="31" t="s">
        <v>42</v>
      </c>
      <c r="B27" s="29" t="s">
        <v>21</v>
      </c>
      <c r="C27" s="4">
        <v>36292326</v>
      </c>
      <c r="D27" s="4">
        <v>37195172</v>
      </c>
      <c r="E27" s="7">
        <v>33695611</v>
      </c>
      <c r="F27" s="8">
        <v>8089216</v>
      </c>
      <c r="G27" s="4">
        <v>8089216</v>
      </c>
      <c r="H27" s="30">
        <v>8089216</v>
      </c>
      <c r="I27" s="10">
        <v>27095433</v>
      </c>
      <c r="J27" s="9">
        <v>8534122</v>
      </c>
      <c r="K27" s="4">
        <v>9003498</v>
      </c>
      <c r="L27" s="7">
        <v>9498689</v>
      </c>
    </row>
    <row r="28" spans="1:12" ht="12.75">
      <c r="A28" s="31" t="s">
        <v>43</v>
      </c>
      <c r="B28" s="29"/>
      <c r="C28" s="4">
        <v>2011577</v>
      </c>
      <c r="D28" s="4">
        <v>1694966</v>
      </c>
      <c r="E28" s="7">
        <v>1507849</v>
      </c>
      <c r="F28" s="9">
        <v>1419111</v>
      </c>
      <c r="G28" s="4">
        <v>1419111</v>
      </c>
      <c r="H28" s="7">
        <v>1419111</v>
      </c>
      <c r="I28" s="10">
        <v>1302583</v>
      </c>
      <c r="J28" s="9">
        <v>2794716</v>
      </c>
      <c r="K28" s="4">
        <v>5480426</v>
      </c>
      <c r="L28" s="7">
        <v>5781849</v>
      </c>
    </row>
    <row r="29" spans="1:12" ht="12.75">
      <c r="A29" s="31" t="s">
        <v>44</v>
      </c>
      <c r="B29" s="29" t="s">
        <v>21</v>
      </c>
      <c r="C29" s="4">
        <v>50510103</v>
      </c>
      <c r="D29" s="4">
        <v>52741887</v>
      </c>
      <c r="E29" s="7">
        <v>57553924</v>
      </c>
      <c r="F29" s="8">
        <v>48500000</v>
      </c>
      <c r="G29" s="4">
        <v>47425678</v>
      </c>
      <c r="H29" s="30">
        <v>47425678</v>
      </c>
      <c r="I29" s="10">
        <v>60017802</v>
      </c>
      <c r="J29" s="9">
        <v>63518485</v>
      </c>
      <c r="K29" s="4">
        <v>67012000</v>
      </c>
      <c r="L29" s="7">
        <v>53833809</v>
      </c>
    </row>
    <row r="30" spans="1:12" ht="12.75">
      <c r="A30" s="31" t="s">
        <v>45</v>
      </c>
      <c r="B30" s="29" t="s">
        <v>46</v>
      </c>
      <c r="C30" s="4">
        <v>0</v>
      </c>
      <c r="D30" s="4">
        <v>14614188</v>
      </c>
      <c r="E30" s="7">
        <v>11473944</v>
      </c>
      <c r="F30" s="9">
        <v>16782260</v>
      </c>
      <c r="G30" s="4">
        <v>16725874</v>
      </c>
      <c r="H30" s="7">
        <v>16725874</v>
      </c>
      <c r="I30" s="10">
        <v>12083626</v>
      </c>
      <c r="J30" s="9">
        <v>13661153</v>
      </c>
      <c r="K30" s="4">
        <v>14474051</v>
      </c>
      <c r="L30" s="7">
        <v>15269987</v>
      </c>
    </row>
    <row r="31" spans="1:12" ht="12.75">
      <c r="A31" s="31" t="s">
        <v>47</v>
      </c>
      <c r="B31" s="29"/>
      <c r="C31" s="4">
        <v>18156514</v>
      </c>
      <c r="D31" s="4">
        <v>17920323</v>
      </c>
      <c r="E31" s="7">
        <v>43809171</v>
      </c>
      <c r="F31" s="8">
        <v>51000016</v>
      </c>
      <c r="G31" s="4">
        <v>55530023</v>
      </c>
      <c r="H31" s="30">
        <v>55530023</v>
      </c>
      <c r="I31" s="10">
        <v>57977445</v>
      </c>
      <c r="J31" s="9">
        <v>64976719</v>
      </c>
      <c r="K31" s="4">
        <v>68690695</v>
      </c>
      <c r="L31" s="7">
        <v>70125389</v>
      </c>
    </row>
    <row r="32" spans="1:12" ht="12.75">
      <c r="A32" s="31" t="s">
        <v>33</v>
      </c>
      <c r="B32" s="29"/>
      <c r="C32" s="4">
        <v>830173</v>
      </c>
      <c r="D32" s="4">
        <v>936097</v>
      </c>
      <c r="E32" s="7">
        <v>1919685</v>
      </c>
      <c r="F32" s="9">
        <v>2196000</v>
      </c>
      <c r="G32" s="4">
        <v>2851671</v>
      </c>
      <c r="H32" s="7">
        <v>2851671</v>
      </c>
      <c r="I32" s="10">
        <v>3286035</v>
      </c>
      <c r="J32" s="9">
        <v>2586100</v>
      </c>
      <c r="K32" s="4">
        <v>2728335</v>
      </c>
      <c r="L32" s="7">
        <v>2878393</v>
      </c>
    </row>
    <row r="33" spans="1:12" ht="12.75">
      <c r="A33" s="31" t="s">
        <v>48</v>
      </c>
      <c r="B33" s="29" t="s">
        <v>49</v>
      </c>
      <c r="C33" s="4">
        <v>70648095</v>
      </c>
      <c r="D33" s="4">
        <v>52900999</v>
      </c>
      <c r="E33" s="7">
        <v>35172793</v>
      </c>
      <c r="F33" s="8">
        <v>40827106</v>
      </c>
      <c r="G33" s="4">
        <v>41083506</v>
      </c>
      <c r="H33" s="7">
        <v>41083506</v>
      </c>
      <c r="I33" s="10">
        <v>45199837</v>
      </c>
      <c r="J33" s="9">
        <v>50123066</v>
      </c>
      <c r="K33" s="4">
        <v>50013287</v>
      </c>
      <c r="L33" s="7">
        <v>54874586</v>
      </c>
    </row>
    <row r="34" spans="1:12" ht="12.75">
      <c r="A34" s="28" t="s">
        <v>50</v>
      </c>
      <c r="B34" s="37"/>
      <c r="C34" s="4">
        <v>1358954</v>
      </c>
      <c r="D34" s="4">
        <v>2022928</v>
      </c>
      <c r="E34" s="7">
        <v>688445</v>
      </c>
      <c r="F34" s="9">
        <v>0</v>
      </c>
      <c r="G34" s="4">
        <v>0</v>
      </c>
      <c r="H34" s="7">
        <v>0</v>
      </c>
      <c r="I34" s="10">
        <v>2951997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322871695</v>
      </c>
      <c r="D35" s="41">
        <f aca="true" t="shared" si="1" ref="D35:L35">SUM(D24:D34)</f>
        <v>350367836</v>
      </c>
      <c r="E35" s="42">
        <f t="shared" si="1"/>
        <v>342051232</v>
      </c>
      <c r="F35" s="43">
        <f t="shared" si="1"/>
        <v>343571005</v>
      </c>
      <c r="G35" s="41">
        <f t="shared" si="1"/>
        <v>346410394</v>
      </c>
      <c r="H35" s="42">
        <f t="shared" si="1"/>
        <v>346410394</v>
      </c>
      <c r="I35" s="45">
        <f t="shared" si="1"/>
        <v>377912920</v>
      </c>
      <c r="J35" s="46">
        <f t="shared" si="1"/>
        <v>379203484</v>
      </c>
      <c r="K35" s="41">
        <f t="shared" si="1"/>
        <v>404374062</v>
      </c>
      <c r="L35" s="42">
        <f t="shared" si="1"/>
        <v>425606786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-43725421</v>
      </c>
      <c r="D37" s="57">
        <f aca="true" t="shared" si="2" ref="D37:L37">+D21-D35</f>
        <v>-34227752</v>
      </c>
      <c r="E37" s="58">
        <f t="shared" si="2"/>
        <v>-20210727</v>
      </c>
      <c r="F37" s="59">
        <f t="shared" si="2"/>
        <v>460389</v>
      </c>
      <c r="G37" s="57">
        <f t="shared" si="2"/>
        <v>0</v>
      </c>
      <c r="H37" s="58">
        <f t="shared" si="2"/>
        <v>0</v>
      </c>
      <c r="I37" s="60">
        <f t="shared" si="2"/>
        <v>-19424884</v>
      </c>
      <c r="J37" s="61">
        <f t="shared" si="2"/>
        <v>10365147</v>
      </c>
      <c r="K37" s="57">
        <f t="shared" si="2"/>
        <v>8726498</v>
      </c>
      <c r="L37" s="58">
        <f t="shared" si="2"/>
        <v>9449137</v>
      </c>
    </row>
    <row r="38" spans="1:12" ht="21" customHeight="1">
      <c r="A38" s="62" t="s">
        <v>53</v>
      </c>
      <c r="B38" s="37" t="s">
        <v>54</v>
      </c>
      <c r="C38" s="4">
        <v>32575431</v>
      </c>
      <c r="D38" s="4">
        <v>33210868</v>
      </c>
      <c r="E38" s="7">
        <v>38532012</v>
      </c>
      <c r="F38" s="9">
        <v>25468550</v>
      </c>
      <c r="G38" s="4">
        <v>64858551</v>
      </c>
      <c r="H38" s="7">
        <v>64858551</v>
      </c>
      <c r="I38" s="10">
        <v>66938105</v>
      </c>
      <c r="J38" s="9">
        <v>38607172</v>
      </c>
      <c r="K38" s="4">
        <v>19540898</v>
      </c>
      <c r="L38" s="7">
        <v>29240147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1000000</v>
      </c>
      <c r="H39" s="32">
        <v>1000000</v>
      </c>
      <c r="I39" s="35">
        <v>1002608</v>
      </c>
      <c r="J39" s="36">
        <v>1002000</v>
      </c>
      <c r="K39" s="34">
        <v>1057110</v>
      </c>
      <c r="L39" s="32">
        <v>1115251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50834</v>
      </c>
      <c r="F40" s="64">
        <v>0</v>
      </c>
      <c r="G40" s="65">
        <v>0</v>
      </c>
      <c r="H40" s="66">
        <v>0</v>
      </c>
      <c r="I40" s="10">
        <v>9100566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-11149990</v>
      </c>
      <c r="D41" s="69">
        <f aca="true" t="shared" si="3" ref="D41:L41">SUM(D37:D40)</f>
        <v>-1016884</v>
      </c>
      <c r="E41" s="70">
        <f t="shared" si="3"/>
        <v>18372119</v>
      </c>
      <c r="F41" s="71">
        <f t="shared" si="3"/>
        <v>25928939</v>
      </c>
      <c r="G41" s="69">
        <f t="shared" si="3"/>
        <v>65858551</v>
      </c>
      <c r="H41" s="70">
        <f t="shared" si="3"/>
        <v>65858551</v>
      </c>
      <c r="I41" s="72">
        <f t="shared" si="3"/>
        <v>57616395</v>
      </c>
      <c r="J41" s="73">
        <f t="shared" si="3"/>
        <v>49974319</v>
      </c>
      <c r="K41" s="69">
        <f t="shared" si="3"/>
        <v>29324506</v>
      </c>
      <c r="L41" s="70">
        <f t="shared" si="3"/>
        <v>39804535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-11149990</v>
      </c>
      <c r="D43" s="79">
        <f aca="true" t="shared" si="4" ref="D43:L43">+D41-D42</f>
        <v>-1016884</v>
      </c>
      <c r="E43" s="80">
        <f t="shared" si="4"/>
        <v>18372119</v>
      </c>
      <c r="F43" s="81">
        <f t="shared" si="4"/>
        <v>25928939</v>
      </c>
      <c r="G43" s="79">
        <f t="shared" si="4"/>
        <v>65858551</v>
      </c>
      <c r="H43" s="80">
        <f t="shared" si="4"/>
        <v>65858551</v>
      </c>
      <c r="I43" s="82">
        <f t="shared" si="4"/>
        <v>57616395</v>
      </c>
      <c r="J43" s="83">
        <f t="shared" si="4"/>
        <v>49974319</v>
      </c>
      <c r="K43" s="79">
        <f t="shared" si="4"/>
        <v>29324506</v>
      </c>
      <c r="L43" s="80">
        <f t="shared" si="4"/>
        <v>39804535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-11149990</v>
      </c>
      <c r="D45" s="69">
        <f aca="true" t="shared" si="5" ref="D45:L45">SUM(D43:D44)</f>
        <v>-1016884</v>
      </c>
      <c r="E45" s="70">
        <f t="shared" si="5"/>
        <v>18372119</v>
      </c>
      <c r="F45" s="71">
        <f t="shared" si="5"/>
        <v>25928939</v>
      </c>
      <c r="G45" s="69">
        <f t="shared" si="5"/>
        <v>65858551</v>
      </c>
      <c r="H45" s="70">
        <f t="shared" si="5"/>
        <v>65858551</v>
      </c>
      <c r="I45" s="72">
        <f t="shared" si="5"/>
        <v>57616395</v>
      </c>
      <c r="J45" s="73">
        <f t="shared" si="5"/>
        <v>49974319</v>
      </c>
      <c r="K45" s="69">
        <f t="shared" si="5"/>
        <v>29324506</v>
      </c>
      <c r="L45" s="70">
        <f t="shared" si="5"/>
        <v>39804535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-11149990</v>
      </c>
      <c r="D47" s="89">
        <f aca="true" t="shared" si="6" ref="D47:L47">SUM(D45:D46)</f>
        <v>-1016884</v>
      </c>
      <c r="E47" s="90">
        <f t="shared" si="6"/>
        <v>18372119</v>
      </c>
      <c r="F47" s="91">
        <f t="shared" si="6"/>
        <v>25928939</v>
      </c>
      <c r="G47" s="89">
        <f t="shared" si="6"/>
        <v>65858551</v>
      </c>
      <c r="H47" s="92">
        <f t="shared" si="6"/>
        <v>65858551</v>
      </c>
      <c r="I47" s="93">
        <f t="shared" si="6"/>
        <v>57616395</v>
      </c>
      <c r="J47" s="94">
        <f t="shared" si="6"/>
        <v>49974319</v>
      </c>
      <c r="K47" s="89">
        <f t="shared" si="6"/>
        <v>29324506</v>
      </c>
      <c r="L47" s="95">
        <f t="shared" si="6"/>
        <v>39804535</v>
      </c>
    </row>
    <row r="48" spans="1:12" ht="12.75">
      <c r="A48" s="1" t="s">
        <v>104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105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106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107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108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109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110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111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112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70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39290044</v>
      </c>
      <c r="D5" s="4">
        <v>34163339</v>
      </c>
      <c r="E5" s="5">
        <v>1089901</v>
      </c>
      <c r="F5" s="6">
        <v>48950035</v>
      </c>
      <c r="G5" s="4">
        <v>41406731</v>
      </c>
      <c r="H5" s="7">
        <v>41406731</v>
      </c>
      <c r="I5" s="8">
        <v>36623757</v>
      </c>
      <c r="J5" s="6">
        <v>42153855</v>
      </c>
      <c r="K5" s="4">
        <v>44430161</v>
      </c>
      <c r="L5" s="7">
        <v>46829390</v>
      </c>
    </row>
    <row r="6" spans="1:12" ht="12.75">
      <c r="A6" s="28" t="s">
        <v>22</v>
      </c>
      <c r="B6" s="29" t="s">
        <v>21</v>
      </c>
      <c r="C6" s="4">
        <v>17654791</v>
      </c>
      <c r="D6" s="4">
        <v>18549664</v>
      </c>
      <c r="E6" s="7">
        <v>3979363</v>
      </c>
      <c r="F6" s="9">
        <v>16290302</v>
      </c>
      <c r="G6" s="4">
        <v>25060700</v>
      </c>
      <c r="H6" s="7">
        <v>25060700</v>
      </c>
      <c r="I6" s="30">
        <v>19334349</v>
      </c>
      <c r="J6" s="9">
        <v>26755088</v>
      </c>
      <c r="K6" s="4">
        <v>30340270</v>
      </c>
      <c r="L6" s="7">
        <v>34405866</v>
      </c>
    </row>
    <row r="7" spans="1:12" ht="12.75">
      <c r="A7" s="31" t="s">
        <v>23</v>
      </c>
      <c r="B7" s="29" t="s">
        <v>21</v>
      </c>
      <c r="C7" s="4">
        <v>12417369</v>
      </c>
      <c r="D7" s="4">
        <v>9545332</v>
      </c>
      <c r="E7" s="7">
        <v>1871434</v>
      </c>
      <c r="F7" s="9">
        <v>14066764</v>
      </c>
      <c r="G7" s="4">
        <v>19947395</v>
      </c>
      <c r="H7" s="7">
        <v>19947395</v>
      </c>
      <c r="I7" s="10">
        <v>6077782</v>
      </c>
      <c r="J7" s="9">
        <v>16522889</v>
      </c>
      <c r="K7" s="4">
        <v>17415124</v>
      </c>
      <c r="L7" s="7">
        <v>18355540</v>
      </c>
    </row>
    <row r="8" spans="1:12" ht="12.75">
      <c r="A8" s="31" t="s">
        <v>24</v>
      </c>
      <c r="B8" s="29" t="s">
        <v>21</v>
      </c>
      <c r="C8" s="4">
        <v>3233651</v>
      </c>
      <c r="D8" s="4">
        <v>2661020</v>
      </c>
      <c r="E8" s="7">
        <v>381835</v>
      </c>
      <c r="F8" s="9">
        <v>5811962</v>
      </c>
      <c r="G8" s="4">
        <v>6574000</v>
      </c>
      <c r="H8" s="7">
        <v>6574000</v>
      </c>
      <c r="I8" s="10">
        <v>1057136</v>
      </c>
      <c r="J8" s="9">
        <v>2893977</v>
      </c>
      <c r="K8" s="4">
        <v>3050252</v>
      </c>
      <c r="L8" s="7">
        <v>3214965</v>
      </c>
    </row>
    <row r="9" spans="1:12" ht="12.75">
      <c r="A9" s="31" t="s">
        <v>25</v>
      </c>
      <c r="B9" s="29" t="s">
        <v>21</v>
      </c>
      <c r="C9" s="4">
        <v>6114230</v>
      </c>
      <c r="D9" s="4">
        <v>5088721</v>
      </c>
      <c r="E9" s="32">
        <v>697807</v>
      </c>
      <c r="F9" s="33">
        <v>9027337</v>
      </c>
      <c r="G9" s="34">
        <v>6615309</v>
      </c>
      <c r="H9" s="32">
        <v>6615309</v>
      </c>
      <c r="I9" s="35">
        <v>1889537</v>
      </c>
      <c r="J9" s="36">
        <v>5711177</v>
      </c>
      <c r="K9" s="34">
        <v>6019580</v>
      </c>
      <c r="L9" s="32">
        <v>6344637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22730</v>
      </c>
      <c r="D11" s="4">
        <v>65792</v>
      </c>
      <c r="E11" s="7">
        <v>3483</v>
      </c>
      <c r="F11" s="9">
        <v>68117</v>
      </c>
      <c r="G11" s="4">
        <v>68117</v>
      </c>
      <c r="H11" s="7">
        <v>68117</v>
      </c>
      <c r="I11" s="10">
        <v>52893</v>
      </c>
      <c r="J11" s="9">
        <v>58155</v>
      </c>
      <c r="K11" s="4">
        <v>61296</v>
      </c>
      <c r="L11" s="7">
        <v>64606</v>
      </c>
    </row>
    <row r="12" spans="1:12" ht="12.75">
      <c r="A12" s="28" t="s">
        <v>27</v>
      </c>
      <c r="B12" s="37"/>
      <c r="C12" s="4">
        <v>1379339</v>
      </c>
      <c r="D12" s="4">
        <v>1615919</v>
      </c>
      <c r="E12" s="7">
        <v>94570</v>
      </c>
      <c r="F12" s="9">
        <v>1842695</v>
      </c>
      <c r="G12" s="4">
        <v>1292695</v>
      </c>
      <c r="H12" s="7">
        <v>1292695</v>
      </c>
      <c r="I12" s="10">
        <v>1573089</v>
      </c>
      <c r="J12" s="9">
        <v>1359916</v>
      </c>
      <c r="K12" s="4">
        <v>1495907</v>
      </c>
      <c r="L12" s="7">
        <v>1645498</v>
      </c>
    </row>
    <row r="13" spans="1:12" ht="12.75">
      <c r="A13" s="28" t="s">
        <v>28</v>
      </c>
      <c r="B13" s="37"/>
      <c r="C13" s="4">
        <v>2291</v>
      </c>
      <c r="D13" s="4">
        <v>10340714</v>
      </c>
      <c r="E13" s="7">
        <v>935560</v>
      </c>
      <c r="F13" s="9">
        <v>9126241</v>
      </c>
      <c r="G13" s="4">
        <v>10674892</v>
      </c>
      <c r="H13" s="7">
        <v>10674892</v>
      </c>
      <c r="I13" s="10">
        <v>3163133</v>
      </c>
      <c r="J13" s="9">
        <v>11238086</v>
      </c>
      <c r="K13" s="4">
        <v>11919900</v>
      </c>
      <c r="L13" s="7">
        <v>12648577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2869046</v>
      </c>
      <c r="D15" s="4">
        <v>1815532</v>
      </c>
      <c r="E15" s="7">
        <v>2617905</v>
      </c>
      <c r="F15" s="9">
        <v>3169183</v>
      </c>
      <c r="G15" s="4">
        <v>3161812</v>
      </c>
      <c r="H15" s="7">
        <v>3161812</v>
      </c>
      <c r="I15" s="10">
        <v>6688633</v>
      </c>
      <c r="J15" s="9">
        <v>3328227</v>
      </c>
      <c r="K15" s="4">
        <v>3507951</v>
      </c>
      <c r="L15" s="7">
        <v>3697380</v>
      </c>
    </row>
    <row r="16" spans="1:12" ht="12.75">
      <c r="A16" s="28" t="s">
        <v>31</v>
      </c>
      <c r="B16" s="37"/>
      <c r="C16" s="4">
        <v>1889020</v>
      </c>
      <c r="D16" s="4">
        <v>2124795</v>
      </c>
      <c r="E16" s="7">
        <v>95167</v>
      </c>
      <c r="F16" s="9">
        <v>1945763</v>
      </c>
      <c r="G16" s="4">
        <v>1692863</v>
      </c>
      <c r="H16" s="7">
        <v>1692863</v>
      </c>
      <c r="I16" s="10">
        <v>1481211</v>
      </c>
      <c r="J16" s="9">
        <v>1830808</v>
      </c>
      <c r="K16" s="4">
        <v>1929671</v>
      </c>
      <c r="L16" s="7">
        <v>2033873</v>
      </c>
    </row>
    <row r="17" spans="1:12" ht="12.75">
      <c r="A17" s="31" t="s">
        <v>32</v>
      </c>
      <c r="B17" s="29"/>
      <c r="C17" s="4">
        <v>2083242</v>
      </c>
      <c r="D17" s="4">
        <v>2652654</v>
      </c>
      <c r="E17" s="7">
        <v>185743</v>
      </c>
      <c r="F17" s="9">
        <v>2858557</v>
      </c>
      <c r="G17" s="4">
        <v>2858557</v>
      </c>
      <c r="H17" s="7">
        <v>2858557</v>
      </c>
      <c r="I17" s="10">
        <v>3553968</v>
      </c>
      <c r="J17" s="9">
        <v>3007202</v>
      </c>
      <c r="K17" s="4">
        <v>3169591</v>
      </c>
      <c r="L17" s="7">
        <v>3340749</v>
      </c>
    </row>
    <row r="18" spans="1:12" ht="12.75">
      <c r="A18" s="28" t="s">
        <v>33</v>
      </c>
      <c r="B18" s="37"/>
      <c r="C18" s="4">
        <v>62743438</v>
      </c>
      <c r="D18" s="4">
        <v>66524044</v>
      </c>
      <c r="E18" s="7">
        <v>8899405</v>
      </c>
      <c r="F18" s="9">
        <v>78020301</v>
      </c>
      <c r="G18" s="4">
        <v>77994200</v>
      </c>
      <c r="H18" s="7">
        <v>77994200</v>
      </c>
      <c r="I18" s="10">
        <v>100674396</v>
      </c>
      <c r="J18" s="9">
        <v>86565022</v>
      </c>
      <c r="K18" s="4">
        <v>92859923</v>
      </c>
      <c r="L18" s="7">
        <v>100932212</v>
      </c>
    </row>
    <row r="19" spans="1:12" ht="12.75">
      <c r="A19" s="28" t="s">
        <v>34</v>
      </c>
      <c r="B19" s="37" t="s">
        <v>21</v>
      </c>
      <c r="C19" s="4">
        <v>4626219</v>
      </c>
      <c r="D19" s="4">
        <v>1422813</v>
      </c>
      <c r="E19" s="32">
        <v>91768</v>
      </c>
      <c r="F19" s="33">
        <v>558727</v>
      </c>
      <c r="G19" s="34">
        <v>861258</v>
      </c>
      <c r="H19" s="32">
        <v>861258</v>
      </c>
      <c r="I19" s="35">
        <v>689954</v>
      </c>
      <c r="J19" s="36">
        <v>597322</v>
      </c>
      <c r="K19" s="34">
        <v>629575</v>
      </c>
      <c r="L19" s="32">
        <v>663574</v>
      </c>
    </row>
    <row r="20" spans="1:12" ht="12.75">
      <c r="A20" s="28" t="s">
        <v>35</v>
      </c>
      <c r="B20" s="37"/>
      <c r="C20" s="4">
        <v>-10094</v>
      </c>
      <c r="D20" s="4">
        <v>0</v>
      </c>
      <c r="E20" s="7">
        <v>0</v>
      </c>
      <c r="F20" s="9">
        <v>0</v>
      </c>
      <c r="G20" s="4">
        <v>0</v>
      </c>
      <c r="H20" s="38">
        <v>0</v>
      </c>
      <c r="I20" s="10">
        <v>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154315316</v>
      </c>
      <c r="D21" s="41">
        <f t="shared" si="0"/>
        <v>156570339</v>
      </c>
      <c r="E21" s="42">
        <f t="shared" si="0"/>
        <v>20943941</v>
      </c>
      <c r="F21" s="43">
        <f t="shared" si="0"/>
        <v>191735984</v>
      </c>
      <c r="G21" s="41">
        <f t="shared" si="0"/>
        <v>198208529</v>
      </c>
      <c r="H21" s="44">
        <f t="shared" si="0"/>
        <v>198208529</v>
      </c>
      <c r="I21" s="45">
        <f t="shared" si="0"/>
        <v>182859838</v>
      </c>
      <c r="J21" s="46">
        <f t="shared" si="0"/>
        <v>202021724</v>
      </c>
      <c r="K21" s="41">
        <f t="shared" si="0"/>
        <v>216829201</v>
      </c>
      <c r="L21" s="42">
        <f t="shared" si="0"/>
        <v>234176867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47104346</v>
      </c>
      <c r="D24" s="4">
        <v>55461425</v>
      </c>
      <c r="E24" s="7">
        <v>5775764</v>
      </c>
      <c r="F24" s="8">
        <v>72660872</v>
      </c>
      <c r="G24" s="4">
        <v>71453627</v>
      </c>
      <c r="H24" s="30">
        <v>71453627</v>
      </c>
      <c r="I24" s="10">
        <v>69836643</v>
      </c>
      <c r="J24" s="9">
        <v>81843487</v>
      </c>
      <c r="K24" s="4">
        <v>87150171</v>
      </c>
      <c r="L24" s="7">
        <v>92727782</v>
      </c>
    </row>
    <row r="25" spans="1:12" ht="12.75">
      <c r="A25" s="31" t="s">
        <v>39</v>
      </c>
      <c r="B25" s="29"/>
      <c r="C25" s="4">
        <v>6110264</v>
      </c>
      <c r="D25" s="4">
        <v>6214284</v>
      </c>
      <c r="E25" s="7">
        <v>503241</v>
      </c>
      <c r="F25" s="9">
        <v>7173408</v>
      </c>
      <c r="G25" s="4">
        <v>7054498</v>
      </c>
      <c r="H25" s="7">
        <v>7054498</v>
      </c>
      <c r="I25" s="10">
        <v>7025581</v>
      </c>
      <c r="J25" s="9">
        <v>7441310</v>
      </c>
      <c r="K25" s="4">
        <v>7917552</v>
      </c>
      <c r="L25" s="7">
        <v>8424280</v>
      </c>
    </row>
    <row r="26" spans="1:12" ht="12.75">
      <c r="A26" s="31" t="s">
        <v>40</v>
      </c>
      <c r="B26" s="29" t="s">
        <v>41</v>
      </c>
      <c r="C26" s="4">
        <v>11181305</v>
      </c>
      <c r="D26" s="4">
        <v>23419926</v>
      </c>
      <c r="E26" s="7">
        <v>22407905</v>
      </c>
      <c r="F26" s="9">
        <v>25097929</v>
      </c>
      <c r="G26" s="4">
        <v>79760658</v>
      </c>
      <c r="H26" s="7">
        <v>79760658</v>
      </c>
      <c r="I26" s="10">
        <v>18049962</v>
      </c>
      <c r="J26" s="9">
        <v>13453843</v>
      </c>
      <c r="K26" s="4">
        <v>14450351</v>
      </c>
      <c r="L26" s="7">
        <v>15500668</v>
      </c>
    </row>
    <row r="27" spans="1:12" ht="12.75">
      <c r="A27" s="31" t="s">
        <v>42</v>
      </c>
      <c r="B27" s="29" t="s">
        <v>21</v>
      </c>
      <c r="C27" s="4">
        <v>29111156</v>
      </c>
      <c r="D27" s="4">
        <v>32012375</v>
      </c>
      <c r="E27" s="7">
        <v>28082852</v>
      </c>
      <c r="F27" s="8">
        <v>37802896</v>
      </c>
      <c r="G27" s="4">
        <v>37802896</v>
      </c>
      <c r="H27" s="30">
        <v>37802896</v>
      </c>
      <c r="I27" s="10">
        <v>32893046</v>
      </c>
      <c r="J27" s="9">
        <v>26366445</v>
      </c>
      <c r="K27" s="4">
        <v>26873786</v>
      </c>
      <c r="L27" s="7">
        <v>27952234</v>
      </c>
    </row>
    <row r="28" spans="1:12" ht="12.75">
      <c r="A28" s="31" t="s">
        <v>43</v>
      </c>
      <c r="B28" s="29"/>
      <c r="C28" s="4">
        <v>2084829</v>
      </c>
      <c r="D28" s="4">
        <v>1079746</v>
      </c>
      <c r="E28" s="7">
        <v>1581934</v>
      </c>
      <c r="F28" s="9">
        <v>3384949</v>
      </c>
      <c r="G28" s="4">
        <v>16264563</v>
      </c>
      <c r="H28" s="7">
        <v>16264563</v>
      </c>
      <c r="I28" s="10">
        <v>2455062</v>
      </c>
      <c r="J28" s="9">
        <v>2829771</v>
      </c>
      <c r="K28" s="4">
        <v>2982578</v>
      </c>
      <c r="L28" s="7">
        <v>3143638</v>
      </c>
    </row>
    <row r="29" spans="1:12" ht="12.75">
      <c r="A29" s="31" t="s">
        <v>44</v>
      </c>
      <c r="B29" s="29" t="s">
        <v>21</v>
      </c>
      <c r="C29" s="4">
        <v>20013615</v>
      </c>
      <c r="D29" s="4">
        <v>17220160</v>
      </c>
      <c r="E29" s="7">
        <v>2095572</v>
      </c>
      <c r="F29" s="8">
        <v>26255900</v>
      </c>
      <c r="G29" s="4">
        <v>22962122</v>
      </c>
      <c r="H29" s="30">
        <v>22962122</v>
      </c>
      <c r="I29" s="10">
        <v>21798443</v>
      </c>
      <c r="J29" s="9">
        <v>29522539</v>
      </c>
      <c r="K29" s="4">
        <v>33099514</v>
      </c>
      <c r="L29" s="7">
        <v>37167059</v>
      </c>
    </row>
    <row r="30" spans="1:12" ht="12.75">
      <c r="A30" s="31" t="s">
        <v>45</v>
      </c>
      <c r="B30" s="29" t="s">
        <v>46</v>
      </c>
      <c r="C30" s="4">
        <v>0</v>
      </c>
      <c r="D30" s="4">
        <v>0</v>
      </c>
      <c r="E30" s="7">
        <v>27253</v>
      </c>
      <c r="F30" s="9">
        <v>4826534</v>
      </c>
      <c r="G30" s="4">
        <v>4879218</v>
      </c>
      <c r="H30" s="7">
        <v>4879218</v>
      </c>
      <c r="I30" s="10">
        <v>3856202</v>
      </c>
      <c r="J30" s="9">
        <v>8081553</v>
      </c>
      <c r="K30" s="4">
        <v>8430490</v>
      </c>
      <c r="L30" s="7">
        <v>8530313</v>
      </c>
    </row>
    <row r="31" spans="1:12" ht="12.75">
      <c r="A31" s="31" t="s">
        <v>47</v>
      </c>
      <c r="B31" s="29"/>
      <c r="C31" s="4">
        <v>7226466</v>
      </c>
      <c r="D31" s="4">
        <v>22220845</v>
      </c>
      <c r="E31" s="7">
        <v>1742898</v>
      </c>
      <c r="F31" s="8">
        <v>29896603</v>
      </c>
      <c r="G31" s="4">
        <v>28973088</v>
      </c>
      <c r="H31" s="30">
        <v>28973088</v>
      </c>
      <c r="I31" s="10">
        <v>22924845</v>
      </c>
      <c r="J31" s="9">
        <v>40771406</v>
      </c>
      <c r="K31" s="4">
        <v>35573596</v>
      </c>
      <c r="L31" s="7">
        <v>33404527</v>
      </c>
    </row>
    <row r="32" spans="1:12" ht="12.75">
      <c r="A32" s="31" t="s">
        <v>33</v>
      </c>
      <c r="B32" s="29"/>
      <c r="C32" s="4">
        <v>0</v>
      </c>
      <c r="D32" s="4">
        <v>0</v>
      </c>
      <c r="E32" s="7">
        <v>0</v>
      </c>
      <c r="F32" s="9">
        <v>0</v>
      </c>
      <c r="G32" s="4">
        <v>0</v>
      </c>
      <c r="H32" s="7">
        <v>0</v>
      </c>
      <c r="I32" s="10">
        <v>0</v>
      </c>
      <c r="J32" s="9">
        <v>0</v>
      </c>
      <c r="K32" s="4">
        <v>0</v>
      </c>
      <c r="L32" s="7">
        <v>0</v>
      </c>
    </row>
    <row r="33" spans="1:12" ht="12.75">
      <c r="A33" s="31" t="s">
        <v>48</v>
      </c>
      <c r="B33" s="29" t="s">
        <v>49</v>
      </c>
      <c r="C33" s="4">
        <v>46282069</v>
      </c>
      <c r="D33" s="4">
        <v>23001238</v>
      </c>
      <c r="E33" s="7">
        <v>1422657</v>
      </c>
      <c r="F33" s="8">
        <v>31902439</v>
      </c>
      <c r="G33" s="4">
        <v>29534414</v>
      </c>
      <c r="H33" s="7">
        <v>29534414</v>
      </c>
      <c r="I33" s="10">
        <v>28986337</v>
      </c>
      <c r="J33" s="9">
        <v>33479761</v>
      </c>
      <c r="K33" s="4">
        <v>36083544</v>
      </c>
      <c r="L33" s="7">
        <v>35324281</v>
      </c>
    </row>
    <row r="34" spans="1:12" ht="12.75">
      <c r="A34" s="28" t="s">
        <v>50</v>
      </c>
      <c r="B34" s="37"/>
      <c r="C34" s="4">
        <v>445488</v>
      </c>
      <c r="D34" s="4">
        <v>487104</v>
      </c>
      <c r="E34" s="7">
        <v>4571904</v>
      </c>
      <c r="F34" s="9">
        <v>0</v>
      </c>
      <c r="G34" s="4">
        <v>5029094</v>
      </c>
      <c r="H34" s="7">
        <v>5029094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169559538</v>
      </c>
      <c r="D35" s="41">
        <f aca="true" t="shared" si="1" ref="D35:L35">SUM(D24:D34)</f>
        <v>181117103</v>
      </c>
      <c r="E35" s="42">
        <f t="shared" si="1"/>
        <v>68211980</v>
      </c>
      <c r="F35" s="43">
        <f t="shared" si="1"/>
        <v>239001530</v>
      </c>
      <c r="G35" s="41">
        <f t="shared" si="1"/>
        <v>303714178</v>
      </c>
      <c r="H35" s="42">
        <f t="shared" si="1"/>
        <v>303714178</v>
      </c>
      <c r="I35" s="45">
        <f t="shared" si="1"/>
        <v>207826121</v>
      </c>
      <c r="J35" s="46">
        <f t="shared" si="1"/>
        <v>243790115</v>
      </c>
      <c r="K35" s="41">
        <f t="shared" si="1"/>
        <v>252561582</v>
      </c>
      <c r="L35" s="42">
        <f t="shared" si="1"/>
        <v>262174782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-15244222</v>
      </c>
      <c r="D37" s="57">
        <f aca="true" t="shared" si="2" ref="D37:L37">+D21-D35</f>
        <v>-24546764</v>
      </c>
      <c r="E37" s="58">
        <f t="shared" si="2"/>
        <v>-47268039</v>
      </c>
      <c r="F37" s="59">
        <f t="shared" si="2"/>
        <v>-47265546</v>
      </c>
      <c r="G37" s="57">
        <f t="shared" si="2"/>
        <v>-105505649</v>
      </c>
      <c r="H37" s="58">
        <f t="shared" si="2"/>
        <v>-105505649</v>
      </c>
      <c r="I37" s="60">
        <f t="shared" si="2"/>
        <v>-24966283</v>
      </c>
      <c r="J37" s="61">
        <f t="shared" si="2"/>
        <v>-41768391</v>
      </c>
      <c r="K37" s="57">
        <f t="shared" si="2"/>
        <v>-35732381</v>
      </c>
      <c r="L37" s="58">
        <f t="shared" si="2"/>
        <v>-27997915</v>
      </c>
    </row>
    <row r="38" spans="1:12" ht="21" customHeight="1">
      <c r="A38" s="62" t="s">
        <v>53</v>
      </c>
      <c r="B38" s="37" t="s">
        <v>54</v>
      </c>
      <c r="C38" s="4">
        <v>32293770</v>
      </c>
      <c r="D38" s="4">
        <v>37604708</v>
      </c>
      <c r="E38" s="7">
        <v>-1513428</v>
      </c>
      <c r="F38" s="9">
        <v>79213000</v>
      </c>
      <c r="G38" s="4">
        <v>79571371</v>
      </c>
      <c r="H38" s="7">
        <v>79571371</v>
      </c>
      <c r="I38" s="10">
        <v>52093658</v>
      </c>
      <c r="J38" s="9">
        <v>68419998</v>
      </c>
      <c r="K38" s="4">
        <v>38621000</v>
      </c>
      <c r="L38" s="7">
        <v>34646000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33280</v>
      </c>
      <c r="F40" s="64">
        <v>0</v>
      </c>
      <c r="G40" s="65">
        <v>1225000</v>
      </c>
      <c r="H40" s="66">
        <v>1225000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17049548</v>
      </c>
      <c r="D41" s="69">
        <f aca="true" t="shared" si="3" ref="D41:L41">SUM(D37:D40)</f>
        <v>13057944</v>
      </c>
      <c r="E41" s="70">
        <f t="shared" si="3"/>
        <v>-48748187</v>
      </c>
      <c r="F41" s="71">
        <f t="shared" si="3"/>
        <v>31947454</v>
      </c>
      <c r="G41" s="69">
        <f t="shared" si="3"/>
        <v>-24709278</v>
      </c>
      <c r="H41" s="70">
        <f t="shared" si="3"/>
        <v>-24709278</v>
      </c>
      <c r="I41" s="72">
        <f t="shared" si="3"/>
        <v>27127375</v>
      </c>
      <c r="J41" s="73">
        <f t="shared" si="3"/>
        <v>26651607</v>
      </c>
      <c r="K41" s="69">
        <f t="shared" si="3"/>
        <v>2888619</v>
      </c>
      <c r="L41" s="70">
        <f t="shared" si="3"/>
        <v>6648085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17049548</v>
      </c>
      <c r="D43" s="79">
        <f aca="true" t="shared" si="4" ref="D43:L43">+D41-D42</f>
        <v>13057944</v>
      </c>
      <c r="E43" s="80">
        <f t="shared" si="4"/>
        <v>-48748187</v>
      </c>
      <c r="F43" s="81">
        <f t="shared" si="4"/>
        <v>31947454</v>
      </c>
      <c r="G43" s="79">
        <f t="shared" si="4"/>
        <v>-24709278</v>
      </c>
      <c r="H43" s="80">
        <f t="shared" si="4"/>
        <v>-24709278</v>
      </c>
      <c r="I43" s="82">
        <f t="shared" si="4"/>
        <v>27127375</v>
      </c>
      <c r="J43" s="83">
        <f t="shared" si="4"/>
        <v>26651607</v>
      </c>
      <c r="K43" s="79">
        <f t="shared" si="4"/>
        <v>2888619</v>
      </c>
      <c r="L43" s="80">
        <f t="shared" si="4"/>
        <v>6648085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17049548</v>
      </c>
      <c r="D45" s="69">
        <f aca="true" t="shared" si="5" ref="D45:L45">SUM(D43:D44)</f>
        <v>13057944</v>
      </c>
      <c r="E45" s="70">
        <f t="shared" si="5"/>
        <v>-48748187</v>
      </c>
      <c r="F45" s="71">
        <f t="shared" si="5"/>
        <v>31947454</v>
      </c>
      <c r="G45" s="69">
        <f t="shared" si="5"/>
        <v>-24709278</v>
      </c>
      <c r="H45" s="70">
        <f t="shared" si="5"/>
        <v>-24709278</v>
      </c>
      <c r="I45" s="72">
        <f t="shared" si="5"/>
        <v>27127375</v>
      </c>
      <c r="J45" s="73">
        <f t="shared" si="5"/>
        <v>26651607</v>
      </c>
      <c r="K45" s="69">
        <f t="shared" si="5"/>
        <v>2888619</v>
      </c>
      <c r="L45" s="70">
        <f t="shared" si="5"/>
        <v>6648085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17049548</v>
      </c>
      <c r="D47" s="89">
        <f aca="true" t="shared" si="6" ref="D47:L47">SUM(D45:D46)</f>
        <v>13057944</v>
      </c>
      <c r="E47" s="90">
        <f t="shared" si="6"/>
        <v>-48748187</v>
      </c>
      <c r="F47" s="91">
        <f t="shared" si="6"/>
        <v>31947454</v>
      </c>
      <c r="G47" s="89">
        <f t="shared" si="6"/>
        <v>-24709278</v>
      </c>
      <c r="H47" s="92">
        <f t="shared" si="6"/>
        <v>-24709278</v>
      </c>
      <c r="I47" s="93">
        <f t="shared" si="6"/>
        <v>27127375</v>
      </c>
      <c r="J47" s="94">
        <f t="shared" si="6"/>
        <v>26651607</v>
      </c>
      <c r="K47" s="89">
        <f t="shared" si="6"/>
        <v>2888619</v>
      </c>
      <c r="L47" s="95">
        <f t="shared" si="6"/>
        <v>6648085</v>
      </c>
    </row>
    <row r="48" spans="1:12" ht="12.75">
      <c r="A48" s="1" t="s">
        <v>104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105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106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107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108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109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110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111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112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71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135339445</v>
      </c>
      <c r="D5" s="4">
        <v>148074778</v>
      </c>
      <c r="E5" s="5">
        <v>133451</v>
      </c>
      <c r="F5" s="6">
        <v>176766233</v>
      </c>
      <c r="G5" s="4">
        <v>184710769</v>
      </c>
      <c r="H5" s="7">
        <v>184710769</v>
      </c>
      <c r="I5" s="8">
        <v>184331307</v>
      </c>
      <c r="J5" s="6">
        <v>196716970</v>
      </c>
      <c r="K5" s="4">
        <v>209503573</v>
      </c>
      <c r="L5" s="7">
        <v>223121304</v>
      </c>
    </row>
    <row r="6" spans="1:12" ht="12.75">
      <c r="A6" s="28" t="s">
        <v>22</v>
      </c>
      <c r="B6" s="29" t="s">
        <v>21</v>
      </c>
      <c r="C6" s="4">
        <v>234162285</v>
      </c>
      <c r="D6" s="4">
        <v>205971335</v>
      </c>
      <c r="E6" s="7">
        <v>-9277747</v>
      </c>
      <c r="F6" s="9">
        <v>247164869</v>
      </c>
      <c r="G6" s="4">
        <v>245040853</v>
      </c>
      <c r="H6" s="7">
        <v>245040853</v>
      </c>
      <c r="I6" s="30">
        <v>242848391</v>
      </c>
      <c r="J6" s="9">
        <v>277067701</v>
      </c>
      <c r="K6" s="4">
        <v>313279646</v>
      </c>
      <c r="L6" s="7">
        <v>354226202</v>
      </c>
    </row>
    <row r="7" spans="1:12" ht="12.75">
      <c r="A7" s="31" t="s">
        <v>23</v>
      </c>
      <c r="B7" s="29" t="s">
        <v>21</v>
      </c>
      <c r="C7" s="4">
        <v>37380339</v>
      </c>
      <c r="D7" s="4">
        <v>52569477</v>
      </c>
      <c r="E7" s="7">
        <v>4199721</v>
      </c>
      <c r="F7" s="9">
        <v>67702207</v>
      </c>
      <c r="G7" s="4">
        <v>70795386</v>
      </c>
      <c r="H7" s="7">
        <v>70795386</v>
      </c>
      <c r="I7" s="10">
        <v>75590712</v>
      </c>
      <c r="J7" s="9">
        <v>76105041</v>
      </c>
      <c r="K7" s="4">
        <v>81812919</v>
      </c>
      <c r="L7" s="7">
        <v>87948889</v>
      </c>
    </row>
    <row r="8" spans="1:12" ht="12.75">
      <c r="A8" s="31" t="s">
        <v>24</v>
      </c>
      <c r="B8" s="29" t="s">
        <v>21</v>
      </c>
      <c r="C8" s="4">
        <v>40540705</v>
      </c>
      <c r="D8" s="4">
        <v>40371781</v>
      </c>
      <c r="E8" s="7">
        <v>-1006036</v>
      </c>
      <c r="F8" s="9">
        <v>41658092</v>
      </c>
      <c r="G8" s="4">
        <v>43314147</v>
      </c>
      <c r="H8" s="7">
        <v>43314147</v>
      </c>
      <c r="I8" s="10">
        <v>44022706</v>
      </c>
      <c r="J8" s="9">
        <v>46346140</v>
      </c>
      <c r="K8" s="4">
        <v>49590367</v>
      </c>
      <c r="L8" s="7">
        <v>53061695</v>
      </c>
    </row>
    <row r="9" spans="1:12" ht="12.75">
      <c r="A9" s="31" t="s">
        <v>25</v>
      </c>
      <c r="B9" s="29" t="s">
        <v>21</v>
      </c>
      <c r="C9" s="4">
        <v>48735384</v>
      </c>
      <c r="D9" s="4">
        <v>37052878</v>
      </c>
      <c r="E9" s="32">
        <v>-679230</v>
      </c>
      <c r="F9" s="33">
        <v>43571260</v>
      </c>
      <c r="G9" s="34">
        <v>51176458</v>
      </c>
      <c r="H9" s="32">
        <v>51176458</v>
      </c>
      <c r="I9" s="35">
        <v>50819126</v>
      </c>
      <c r="J9" s="36">
        <v>53731833</v>
      </c>
      <c r="K9" s="34">
        <v>56466082</v>
      </c>
      <c r="L9" s="32">
        <v>59391731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744348</v>
      </c>
      <c r="D11" s="4">
        <v>1505651</v>
      </c>
      <c r="E11" s="7">
        <v>-15241</v>
      </c>
      <c r="F11" s="9">
        <v>1880591</v>
      </c>
      <c r="G11" s="4">
        <v>3043479</v>
      </c>
      <c r="H11" s="7">
        <v>3043479</v>
      </c>
      <c r="I11" s="10">
        <v>609215</v>
      </c>
      <c r="J11" s="9">
        <v>4036616</v>
      </c>
      <c r="K11" s="4">
        <v>4254592</v>
      </c>
      <c r="L11" s="7">
        <v>4484340</v>
      </c>
    </row>
    <row r="12" spans="1:12" ht="12.75">
      <c r="A12" s="28" t="s">
        <v>27</v>
      </c>
      <c r="B12" s="37"/>
      <c r="C12" s="4">
        <v>5031308</v>
      </c>
      <c r="D12" s="4">
        <v>7776128</v>
      </c>
      <c r="E12" s="7">
        <v>2453724</v>
      </c>
      <c r="F12" s="9">
        <v>7561031</v>
      </c>
      <c r="G12" s="4">
        <v>8680581</v>
      </c>
      <c r="H12" s="7">
        <v>8680581</v>
      </c>
      <c r="I12" s="10">
        <v>11946693</v>
      </c>
      <c r="J12" s="9">
        <v>10374963</v>
      </c>
      <c r="K12" s="4">
        <v>10935211</v>
      </c>
      <c r="L12" s="7">
        <v>11525712</v>
      </c>
    </row>
    <row r="13" spans="1:12" ht="12.75">
      <c r="A13" s="28" t="s">
        <v>28</v>
      </c>
      <c r="B13" s="37"/>
      <c r="C13" s="4">
        <v>3306788</v>
      </c>
      <c r="D13" s="4">
        <v>8144334</v>
      </c>
      <c r="E13" s="7">
        <v>-57952</v>
      </c>
      <c r="F13" s="9">
        <v>14985878</v>
      </c>
      <c r="G13" s="4">
        <v>7444471</v>
      </c>
      <c r="H13" s="7">
        <v>7444471</v>
      </c>
      <c r="I13" s="10">
        <v>8288008</v>
      </c>
      <c r="J13" s="9">
        <v>8439070</v>
      </c>
      <c r="K13" s="4">
        <v>8894781</v>
      </c>
      <c r="L13" s="7">
        <v>9375099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9798101</v>
      </c>
      <c r="D15" s="4">
        <v>10600474</v>
      </c>
      <c r="E15" s="7">
        <v>26673924</v>
      </c>
      <c r="F15" s="9">
        <v>4229954</v>
      </c>
      <c r="G15" s="4">
        <v>4229954</v>
      </c>
      <c r="H15" s="7">
        <v>4229954</v>
      </c>
      <c r="I15" s="10">
        <v>21333784</v>
      </c>
      <c r="J15" s="9">
        <v>6397149</v>
      </c>
      <c r="K15" s="4">
        <v>6742595</v>
      </c>
      <c r="L15" s="7">
        <v>7106695</v>
      </c>
    </row>
    <row r="16" spans="1:12" ht="12.75">
      <c r="A16" s="28" t="s">
        <v>31</v>
      </c>
      <c r="B16" s="37"/>
      <c r="C16" s="4">
        <v>6065570</v>
      </c>
      <c r="D16" s="4">
        <v>8381770</v>
      </c>
      <c r="E16" s="7">
        <v>-330572</v>
      </c>
      <c r="F16" s="9">
        <v>16661425</v>
      </c>
      <c r="G16" s="4">
        <v>14513640</v>
      </c>
      <c r="H16" s="7">
        <v>14513640</v>
      </c>
      <c r="I16" s="10">
        <v>15792789</v>
      </c>
      <c r="J16" s="9">
        <v>16568348</v>
      </c>
      <c r="K16" s="4">
        <v>17463039</v>
      </c>
      <c r="L16" s="7">
        <v>18406043</v>
      </c>
    </row>
    <row r="17" spans="1:12" ht="12.75">
      <c r="A17" s="31" t="s">
        <v>32</v>
      </c>
      <c r="B17" s="29"/>
      <c r="C17" s="4">
        <v>0</v>
      </c>
      <c r="D17" s="4">
        <v>0</v>
      </c>
      <c r="E17" s="7">
        <v>0</v>
      </c>
      <c r="F17" s="9">
        <v>0</v>
      </c>
      <c r="G17" s="4">
        <v>0</v>
      </c>
      <c r="H17" s="7">
        <v>0</v>
      </c>
      <c r="I17" s="10">
        <v>0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137377211</v>
      </c>
      <c r="D18" s="4">
        <v>100584184</v>
      </c>
      <c r="E18" s="7">
        <v>11519669</v>
      </c>
      <c r="F18" s="9">
        <v>123618286</v>
      </c>
      <c r="G18" s="4">
        <v>121753286</v>
      </c>
      <c r="H18" s="7">
        <v>121753286</v>
      </c>
      <c r="I18" s="10">
        <v>122879369</v>
      </c>
      <c r="J18" s="9">
        <v>133111535</v>
      </c>
      <c r="K18" s="4">
        <v>144133285</v>
      </c>
      <c r="L18" s="7">
        <v>157663535</v>
      </c>
    </row>
    <row r="19" spans="1:12" ht="12.75">
      <c r="A19" s="28" t="s">
        <v>34</v>
      </c>
      <c r="B19" s="37" t="s">
        <v>21</v>
      </c>
      <c r="C19" s="4">
        <v>-23472235</v>
      </c>
      <c r="D19" s="4">
        <v>12430836</v>
      </c>
      <c r="E19" s="32">
        <v>401662</v>
      </c>
      <c r="F19" s="33">
        <v>7917040</v>
      </c>
      <c r="G19" s="34">
        <v>5529605</v>
      </c>
      <c r="H19" s="32">
        <v>5529605</v>
      </c>
      <c r="I19" s="35">
        <v>63404622</v>
      </c>
      <c r="J19" s="36">
        <v>7797233</v>
      </c>
      <c r="K19" s="34">
        <v>8218286</v>
      </c>
      <c r="L19" s="32">
        <v>8662074</v>
      </c>
    </row>
    <row r="20" spans="1:12" ht="12.75">
      <c r="A20" s="28" t="s">
        <v>35</v>
      </c>
      <c r="B20" s="37"/>
      <c r="C20" s="4">
        <v>26553</v>
      </c>
      <c r="D20" s="4">
        <v>0</v>
      </c>
      <c r="E20" s="7">
        <v>127801</v>
      </c>
      <c r="F20" s="9">
        <v>0</v>
      </c>
      <c r="G20" s="4">
        <v>0</v>
      </c>
      <c r="H20" s="38">
        <v>0</v>
      </c>
      <c r="I20" s="10">
        <v>199672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635035802</v>
      </c>
      <c r="D21" s="41">
        <f t="shared" si="0"/>
        <v>633463626</v>
      </c>
      <c r="E21" s="42">
        <f t="shared" si="0"/>
        <v>34143174</v>
      </c>
      <c r="F21" s="43">
        <f t="shared" si="0"/>
        <v>753716866</v>
      </c>
      <c r="G21" s="41">
        <f t="shared" si="0"/>
        <v>760232629</v>
      </c>
      <c r="H21" s="44">
        <f t="shared" si="0"/>
        <v>760232629</v>
      </c>
      <c r="I21" s="45">
        <f t="shared" si="0"/>
        <v>842066394</v>
      </c>
      <c r="J21" s="46">
        <f t="shared" si="0"/>
        <v>836692599</v>
      </c>
      <c r="K21" s="41">
        <f t="shared" si="0"/>
        <v>911294376</v>
      </c>
      <c r="L21" s="42">
        <f t="shared" si="0"/>
        <v>994973319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228746553</v>
      </c>
      <c r="D24" s="4">
        <v>224583634</v>
      </c>
      <c r="E24" s="7">
        <v>4404633</v>
      </c>
      <c r="F24" s="8">
        <v>272802506</v>
      </c>
      <c r="G24" s="4">
        <v>272672588</v>
      </c>
      <c r="H24" s="30">
        <v>272672588</v>
      </c>
      <c r="I24" s="10">
        <v>274158401</v>
      </c>
      <c r="J24" s="9">
        <v>290941607</v>
      </c>
      <c r="K24" s="4">
        <v>310289218</v>
      </c>
      <c r="L24" s="7">
        <v>330923513</v>
      </c>
    </row>
    <row r="25" spans="1:12" ht="12.75">
      <c r="A25" s="31" t="s">
        <v>39</v>
      </c>
      <c r="B25" s="29"/>
      <c r="C25" s="4">
        <v>10513662</v>
      </c>
      <c r="D25" s="4">
        <v>11101213</v>
      </c>
      <c r="E25" s="7">
        <v>2325568</v>
      </c>
      <c r="F25" s="9">
        <v>12783834</v>
      </c>
      <c r="G25" s="4">
        <v>12242706</v>
      </c>
      <c r="H25" s="7">
        <v>12242706</v>
      </c>
      <c r="I25" s="10">
        <v>12202168</v>
      </c>
      <c r="J25" s="9">
        <v>13062989</v>
      </c>
      <c r="K25" s="4">
        <v>13931660</v>
      </c>
      <c r="L25" s="7">
        <v>14858115</v>
      </c>
    </row>
    <row r="26" spans="1:12" ht="12.75">
      <c r="A26" s="31" t="s">
        <v>40</v>
      </c>
      <c r="B26" s="29" t="s">
        <v>41</v>
      </c>
      <c r="C26" s="4">
        <v>22593439</v>
      </c>
      <c r="D26" s="4">
        <v>24779496</v>
      </c>
      <c r="E26" s="7">
        <v>51812914</v>
      </c>
      <c r="F26" s="9">
        <v>48404397</v>
      </c>
      <c r="G26" s="4">
        <v>36149736</v>
      </c>
      <c r="H26" s="7">
        <v>36149736</v>
      </c>
      <c r="I26" s="10">
        <v>44145608</v>
      </c>
      <c r="J26" s="9">
        <v>26336275</v>
      </c>
      <c r="K26" s="4">
        <v>28781927</v>
      </c>
      <c r="L26" s="7">
        <v>31484997</v>
      </c>
    </row>
    <row r="27" spans="1:12" ht="12.75">
      <c r="A27" s="31" t="s">
        <v>42</v>
      </c>
      <c r="B27" s="29" t="s">
        <v>21</v>
      </c>
      <c r="C27" s="4">
        <v>63847326</v>
      </c>
      <c r="D27" s="4">
        <v>71047034</v>
      </c>
      <c r="E27" s="7">
        <v>9930332</v>
      </c>
      <c r="F27" s="8">
        <v>75357136</v>
      </c>
      <c r="G27" s="4">
        <v>75357136</v>
      </c>
      <c r="H27" s="30">
        <v>75357136</v>
      </c>
      <c r="I27" s="10">
        <v>75855820</v>
      </c>
      <c r="J27" s="9">
        <v>85100653</v>
      </c>
      <c r="K27" s="4">
        <v>94934566</v>
      </c>
      <c r="L27" s="7">
        <v>103046161</v>
      </c>
    </row>
    <row r="28" spans="1:12" ht="12.75">
      <c r="A28" s="31" t="s">
        <v>43</v>
      </c>
      <c r="B28" s="29"/>
      <c r="C28" s="4">
        <v>9127513</v>
      </c>
      <c r="D28" s="4">
        <v>14207786</v>
      </c>
      <c r="E28" s="7">
        <v>5591348</v>
      </c>
      <c r="F28" s="9">
        <v>3020625</v>
      </c>
      <c r="G28" s="4">
        <v>3020625</v>
      </c>
      <c r="H28" s="7">
        <v>3020625</v>
      </c>
      <c r="I28" s="10">
        <v>6637781</v>
      </c>
      <c r="J28" s="9">
        <v>2201127</v>
      </c>
      <c r="K28" s="4">
        <v>1238024</v>
      </c>
      <c r="L28" s="7">
        <v>671691</v>
      </c>
    </row>
    <row r="29" spans="1:12" ht="12.75">
      <c r="A29" s="31" t="s">
        <v>44</v>
      </c>
      <c r="B29" s="29" t="s">
        <v>21</v>
      </c>
      <c r="C29" s="4">
        <v>204008830</v>
      </c>
      <c r="D29" s="4">
        <v>220618050</v>
      </c>
      <c r="E29" s="7">
        <v>-6034698</v>
      </c>
      <c r="F29" s="8">
        <v>241475644</v>
      </c>
      <c r="G29" s="4">
        <v>237475644</v>
      </c>
      <c r="H29" s="30">
        <v>237475644</v>
      </c>
      <c r="I29" s="10">
        <v>234527407</v>
      </c>
      <c r="J29" s="9">
        <v>271623157</v>
      </c>
      <c r="K29" s="4">
        <v>310885182</v>
      </c>
      <c r="L29" s="7">
        <v>356044411</v>
      </c>
    </row>
    <row r="30" spans="1:12" ht="12.75">
      <c r="A30" s="31" t="s">
        <v>45</v>
      </c>
      <c r="B30" s="29" t="s">
        <v>46</v>
      </c>
      <c r="C30" s="4">
        <v>29615907</v>
      </c>
      <c r="D30" s="4">
        <v>46172326</v>
      </c>
      <c r="E30" s="7">
        <v>183028</v>
      </c>
      <c r="F30" s="9">
        <v>28600891</v>
      </c>
      <c r="G30" s="4">
        <v>27515959</v>
      </c>
      <c r="H30" s="7">
        <v>27515959</v>
      </c>
      <c r="I30" s="10">
        <v>25924865</v>
      </c>
      <c r="J30" s="9">
        <v>29620873</v>
      </c>
      <c r="K30" s="4">
        <v>31306981</v>
      </c>
      <c r="L30" s="7">
        <v>33093886</v>
      </c>
    </row>
    <row r="31" spans="1:12" ht="12.75">
      <c r="A31" s="31" t="s">
        <v>47</v>
      </c>
      <c r="B31" s="29"/>
      <c r="C31" s="4">
        <v>10799341</v>
      </c>
      <c r="D31" s="4">
        <v>13823555</v>
      </c>
      <c r="E31" s="7">
        <v>-334112</v>
      </c>
      <c r="F31" s="8">
        <v>45231332</v>
      </c>
      <c r="G31" s="4">
        <v>68095726</v>
      </c>
      <c r="H31" s="30">
        <v>68095726</v>
      </c>
      <c r="I31" s="10">
        <v>62693695</v>
      </c>
      <c r="J31" s="9">
        <v>80813543</v>
      </c>
      <c r="K31" s="4">
        <v>88766493</v>
      </c>
      <c r="L31" s="7">
        <v>83162659</v>
      </c>
    </row>
    <row r="32" spans="1:12" ht="12.75">
      <c r="A32" s="31" t="s">
        <v>33</v>
      </c>
      <c r="B32" s="29"/>
      <c r="C32" s="4">
        <v>196000</v>
      </c>
      <c r="D32" s="4">
        <v>0</v>
      </c>
      <c r="E32" s="7">
        <v>-927148</v>
      </c>
      <c r="F32" s="9">
        <v>0</v>
      </c>
      <c r="G32" s="4">
        <v>0</v>
      </c>
      <c r="H32" s="7">
        <v>0</v>
      </c>
      <c r="I32" s="10">
        <v>0</v>
      </c>
      <c r="J32" s="9">
        <v>0</v>
      </c>
      <c r="K32" s="4">
        <v>0</v>
      </c>
      <c r="L32" s="7">
        <v>0</v>
      </c>
    </row>
    <row r="33" spans="1:12" ht="12.75">
      <c r="A33" s="31" t="s">
        <v>48</v>
      </c>
      <c r="B33" s="29" t="s">
        <v>49</v>
      </c>
      <c r="C33" s="4">
        <v>39909118</v>
      </c>
      <c r="D33" s="4">
        <v>44293537</v>
      </c>
      <c r="E33" s="7">
        <v>-322315</v>
      </c>
      <c r="F33" s="8">
        <v>69138321</v>
      </c>
      <c r="G33" s="4">
        <v>87229353</v>
      </c>
      <c r="H33" s="7">
        <v>87229353</v>
      </c>
      <c r="I33" s="10">
        <v>80991060</v>
      </c>
      <c r="J33" s="9">
        <v>97436442</v>
      </c>
      <c r="K33" s="4">
        <v>101595138</v>
      </c>
      <c r="L33" s="7">
        <v>105757663</v>
      </c>
    </row>
    <row r="34" spans="1:12" ht="12.75">
      <c r="A34" s="28" t="s">
        <v>50</v>
      </c>
      <c r="B34" s="37"/>
      <c r="C34" s="4">
        <v>0</v>
      </c>
      <c r="D34" s="4">
        <v>2058422</v>
      </c>
      <c r="E34" s="7">
        <v>1719576</v>
      </c>
      <c r="F34" s="9">
        <v>0</v>
      </c>
      <c r="G34" s="4">
        <v>0</v>
      </c>
      <c r="H34" s="7">
        <v>0</v>
      </c>
      <c r="I34" s="10">
        <v>950126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619357689</v>
      </c>
      <c r="D35" s="41">
        <f aca="true" t="shared" si="1" ref="D35:L35">SUM(D24:D34)</f>
        <v>672685053</v>
      </c>
      <c r="E35" s="42">
        <f t="shared" si="1"/>
        <v>68349126</v>
      </c>
      <c r="F35" s="43">
        <f t="shared" si="1"/>
        <v>796814686</v>
      </c>
      <c r="G35" s="41">
        <f t="shared" si="1"/>
        <v>819759473</v>
      </c>
      <c r="H35" s="42">
        <f t="shared" si="1"/>
        <v>819759473</v>
      </c>
      <c r="I35" s="45">
        <f t="shared" si="1"/>
        <v>818086931</v>
      </c>
      <c r="J35" s="46">
        <f t="shared" si="1"/>
        <v>897136666</v>
      </c>
      <c r="K35" s="41">
        <f t="shared" si="1"/>
        <v>981729189</v>
      </c>
      <c r="L35" s="42">
        <f t="shared" si="1"/>
        <v>1059043096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15678113</v>
      </c>
      <c r="D37" s="57">
        <f aca="true" t="shared" si="2" ref="D37:L37">+D21-D35</f>
        <v>-39221427</v>
      </c>
      <c r="E37" s="58">
        <f t="shared" si="2"/>
        <v>-34205952</v>
      </c>
      <c r="F37" s="59">
        <f t="shared" si="2"/>
        <v>-43097820</v>
      </c>
      <c r="G37" s="57">
        <f t="shared" si="2"/>
        <v>-59526844</v>
      </c>
      <c r="H37" s="58">
        <f t="shared" si="2"/>
        <v>-59526844</v>
      </c>
      <c r="I37" s="60">
        <f t="shared" si="2"/>
        <v>23979463</v>
      </c>
      <c r="J37" s="61">
        <f t="shared" si="2"/>
        <v>-60444067</v>
      </c>
      <c r="K37" s="57">
        <f t="shared" si="2"/>
        <v>-70434813</v>
      </c>
      <c r="L37" s="58">
        <f t="shared" si="2"/>
        <v>-64069777</v>
      </c>
    </row>
    <row r="38" spans="1:12" ht="21" customHeight="1">
      <c r="A38" s="62" t="s">
        <v>53</v>
      </c>
      <c r="B38" s="37" t="s">
        <v>54</v>
      </c>
      <c r="C38" s="4">
        <v>30800000</v>
      </c>
      <c r="D38" s="4">
        <v>43724647</v>
      </c>
      <c r="E38" s="7">
        <v>8004741</v>
      </c>
      <c r="F38" s="9">
        <v>39826700</v>
      </c>
      <c r="G38" s="4">
        <v>193019800</v>
      </c>
      <c r="H38" s="7">
        <v>193019800</v>
      </c>
      <c r="I38" s="10">
        <v>94020455</v>
      </c>
      <c r="J38" s="9">
        <v>58063300</v>
      </c>
      <c r="K38" s="4">
        <v>51681800</v>
      </c>
      <c r="L38" s="7">
        <v>51890550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46478113</v>
      </c>
      <c r="D41" s="69">
        <f aca="true" t="shared" si="3" ref="D41:L41">SUM(D37:D40)</f>
        <v>4503220</v>
      </c>
      <c r="E41" s="70">
        <f t="shared" si="3"/>
        <v>-26201211</v>
      </c>
      <c r="F41" s="71">
        <f t="shared" si="3"/>
        <v>-3271120</v>
      </c>
      <c r="G41" s="69">
        <f t="shared" si="3"/>
        <v>133492956</v>
      </c>
      <c r="H41" s="70">
        <f t="shared" si="3"/>
        <v>133492956</v>
      </c>
      <c r="I41" s="72">
        <f t="shared" si="3"/>
        <v>117999918</v>
      </c>
      <c r="J41" s="73">
        <f t="shared" si="3"/>
        <v>-2380767</v>
      </c>
      <c r="K41" s="69">
        <f t="shared" si="3"/>
        <v>-18753013</v>
      </c>
      <c r="L41" s="70">
        <f t="shared" si="3"/>
        <v>-12179227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46478113</v>
      </c>
      <c r="D43" s="79">
        <f aca="true" t="shared" si="4" ref="D43:L43">+D41-D42</f>
        <v>4503220</v>
      </c>
      <c r="E43" s="80">
        <f t="shared" si="4"/>
        <v>-26201211</v>
      </c>
      <c r="F43" s="81">
        <f t="shared" si="4"/>
        <v>-3271120</v>
      </c>
      <c r="G43" s="79">
        <f t="shared" si="4"/>
        <v>133492956</v>
      </c>
      <c r="H43" s="80">
        <f t="shared" si="4"/>
        <v>133492956</v>
      </c>
      <c r="I43" s="82">
        <f t="shared" si="4"/>
        <v>117999918</v>
      </c>
      <c r="J43" s="83">
        <f t="shared" si="4"/>
        <v>-2380767</v>
      </c>
      <c r="K43" s="79">
        <f t="shared" si="4"/>
        <v>-18753013</v>
      </c>
      <c r="L43" s="80">
        <f t="shared" si="4"/>
        <v>-12179227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46478113</v>
      </c>
      <c r="D45" s="69">
        <f aca="true" t="shared" si="5" ref="D45:L45">SUM(D43:D44)</f>
        <v>4503220</v>
      </c>
      <c r="E45" s="70">
        <f t="shared" si="5"/>
        <v>-26201211</v>
      </c>
      <c r="F45" s="71">
        <f t="shared" si="5"/>
        <v>-3271120</v>
      </c>
      <c r="G45" s="69">
        <f t="shared" si="5"/>
        <v>133492956</v>
      </c>
      <c r="H45" s="70">
        <f t="shared" si="5"/>
        <v>133492956</v>
      </c>
      <c r="I45" s="72">
        <f t="shared" si="5"/>
        <v>117999918</v>
      </c>
      <c r="J45" s="73">
        <f t="shared" si="5"/>
        <v>-2380767</v>
      </c>
      <c r="K45" s="69">
        <f t="shared" si="5"/>
        <v>-18753013</v>
      </c>
      <c r="L45" s="70">
        <f t="shared" si="5"/>
        <v>-12179227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46478113</v>
      </c>
      <c r="D47" s="89">
        <f aca="true" t="shared" si="6" ref="D47:L47">SUM(D45:D46)</f>
        <v>4503220</v>
      </c>
      <c r="E47" s="90">
        <f t="shared" si="6"/>
        <v>-26201211</v>
      </c>
      <c r="F47" s="91">
        <f t="shared" si="6"/>
        <v>-3271120</v>
      </c>
      <c r="G47" s="89">
        <f t="shared" si="6"/>
        <v>133492956</v>
      </c>
      <c r="H47" s="92">
        <f t="shared" si="6"/>
        <v>133492956</v>
      </c>
      <c r="I47" s="93">
        <f t="shared" si="6"/>
        <v>117999918</v>
      </c>
      <c r="J47" s="94">
        <f t="shared" si="6"/>
        <v>-2380767</v>
      </c>
      <c r="K47" s="89">
        <f t="shared" si="6"/>
        <v>-18753013</v>
      </c>
      <c r="L47" s="95">
        <f t="shared" si="6"/>
        <v>-12179227</v>
      </c>
    </row>
    <row r="48" spans="1:12" ht="12.75">
      <c r="A48" s="1" t="s">
        <v>104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105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106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107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108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109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110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111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112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2019-11-11T17:55:49Z</dcterms:created>
  <dcterms:modified xsi:type="dcterms:W3CDTF">2019-11-11T17:57:28Z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